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4380" windowWidth="15480" windowHeight="4815"/>
  </bookViews>
  <sheets>
    <sheet name="населенный пункт" sheetId="1" r:id="rId1"/>
  </sheets>
  <definedNames>
    <definedName name="_xlnm._FilterDatabase" localSheetId="0" hidden="1">'населенный пункт'!$A$1:$C$273</definedName>
  </definedNames>
  <calcPr calcId="145621"/>
</workbook>
</file>

<file path=xl/calcChain.xml><?xml version="1.0" encoding="utf-8"?>
<calcChain xmlns="http://schemas.openxmlformats.org/spreadsheetml/2006/main">
  <c r="C38" i="1"/>
  <c r="C39"/>
  <c r="C117"/>
  <c r="C187"/>
  <c r="C188"/>
  <c r="C189"/>
  <c r="C215"/>
  <c r="C252"/>
  <c r="C266"/>
  <c r="C267"/>
  <c r="C268"/>
  <c r="C269"/>
  <c r="C270"/>
  <c r="C271"/>
  <c r="C272"/>
  <c r="C265"/>
  <c r="B253"/>
  <c r="C253" s="1"/>
  <c r="C242"/>
  <c r="C243"/>
  <c r="C244"/>
  <c r="C245"/>
  <c r="C246"/>
  <c r="C247"/>
  <c r="C248"/>
  <c r="C249"/>
  <c r="C250"/>
  <c r="C251"/>
  <c r="C241"/>
  <c r="C233"/>
  <c r="C234"/>
  <c r="C232"/>
  <c r="C224"/>
  <c r="C223"/>
  <c r="C197"/>
  <c r="C198"/>
  <c r="C196"/>
  <c r="C163"/>
  <c r="C164"/>
  <c r="C165"/>
  <c r="C162"/>
  <c r="C144"/>
  <c r="C145"/>
  <c r="C146"/>
  <c r="C143"/>
  <c r="C135"/>
  <c r="C126"/>
  <c r="C127"/>
  <c r="C125"/>
  <c r="C116"/>
  <c r="C101"/>
  <c r="C102"/>
  <c r="C103"/>
  <c r="C100"/>
  <c r="C78"/>
  <c r="C79"/>
  <c r="C80"/>
  <c r="C77"/>
  <c r="C68"/>
  <c r="C69"/>
  <c r="C65"/>
  <c r="C66"/>
  <c r="C67"/>
  <c r="C70"/>
  <c r="C64"/>
  <c r="C57"/>
  <c r="C58"/>
  <c r="C56"/>
  <c r="C48"/>
  <c r="C49"/>
  <c r="C47"/>
  <c r="C19"/>
  <c r="C20"/>
  <c r="C18"/>
  <c r="C10"/>
  <c r="C11"/>
  <c r="C9"/>
  <c r="C3"/>
  <c r="C214"/>
  <c r="C216"/>
  <c r="C259" l="1"/>
  <c r="C260"/>
  <c r="C261"/>
  <c r="C262"/>
  <c r="C263"/>
  <c r="C264"/>
  <c r="C213"/>
  <c r="C212"/>
  <c r="C211"/>
  <c r="C210"/>
  <c r="C209"/>
  <c r="C208"/>
  <c r="C207"/>
  <c r="C206"/>
  <c r="C205"/>
  <c r="C204"/>
  <c r="C186"/>
  <c r="C185"/>
  <c r="C184"/>
  <c r="C183"/>
  <c r="C182"/>
  <c r="C181"/>
  <c r="C180"/>
  <c r="C179"/>
  <c r="C178"/>
  <c r="C177"/>
  <c r="C176"/>
  <c r="C175"/>
  <c r="C174"/>
  <c r="C173"/>
  <c r="C172"/>
  <c r="C171"/>
  <c r="C155"/>
  <c r="C154"/>
  <c r="C153"/>
  <c r="C152"/>
  <c r="C136"/>
  <c r="C134"/>
  <c r="C133"/>
  <c r="C118"/>
  <c r="C115"/>
  <c r="C114"/>
  <c r="C113"/>
  <c r="C112"/>
  <c r="C111"/>
  <c r="C110"/>
  <c r="C109"/>
  <c r="C93"/>
  <c r="C91"/>
  <c r="C90"/>
  <c r="C89"/>
  <c r="C88"/>
  <c r="C87"/>
  <c r="C86"/>
  <c r="C27"/>
  <c r="C28"/>
  <c r="C29"/>
  <c r="C30"/>
  <c r="C31"/>
  <c r="C32"/>
  <c r="C33"/>
  <c r="C34"/>
  <c r="C35"/>
  <c r="C36"/>
  <c r="C37"/>
  <c r="C40"/>
  <c r="C26"/>
  <c r="B12"/>
  <c r="C12" s="1"/>
  <c r="B21"/>
  <c r="C21" s="1"/>
  <c r="B41"/>
  <c r="C41" s="1"/>
  <c r="B273" l="1"/>
  <c r="C273" s="1"/>
  <c r="B235"/>
  <c r="C235" s="1"/>
  <c r="B225"/>
  <c r="C225" s="1"/>
  <c r="B217"/>
  <c r="C217" s="1"/>
  <c r="B199"/>
  <c r="C199" s="1"/>
  <c r="B190"/>
  <c r="C190" s="1"/>
  <c r="B166"/>
  <c r="C166" s="1"/>
  <c r="B156"/>
  <c r="C156" s="1"/>
  <c r="B147"/>
  <c r="C147" s="1"/>
  <c r="B137"/>
  <c r="C137" s="1"/>
  <c r="B119"/>
  <c r="C119" s="1"/>
  <c r="B104"/>
  <c r="C104" s="1"/>
  <c r="B94"/>
  <c r="C94" s="1"/>
  <c r="B81"/>
  <c r="C81" s="1"/>
  <c r="B59"/>
  <c r="C59" s="1"/>
  <c r="B50"/>
  <c r="C50" s="1"/>
  <c r="B128" l="1"/>
  <c r="C128" s="1"/>
  <c r="B71"/>
  <c r="C71" s="1"/>
</calcChain>
</file>

<file path=xl/sharedStrings.xml><?xml version="1.0" encoding="utf-8"?>
<sst xmlns="http://schemas.openxmlformats.org/spreadsheetml/2006/main" count="296" uniqueCount="158">
  <si>
    <t>варианты ответов</t>
  </si>
  <si>
    <t>да</t>
  </si>
  <si>
    <t>нет</t>
  </si>
  <si>
    <t>затрудняюсь ответить</t>
  </si>
  <si>
    <t>пол респондента</t>
  </si>
  <si>
    <t>мужской</t>
  </si>
  <si>
    <t>18-34 лет</t>
  </si>
  <si>
    <t>женский</t>
  </si>
  <si>
    <t>35-54 лет</t>
  </si>
  <si>
    <t>удовлетворяет</t>
  </si>
  <si>
    <t>не удовлетворяет</t>
  </si>
  <si>
    <t>возраст респондента</t>
  </si>
  <si>
    <t>в большей степени положительно</t>
  </si>
  <si>
    <t>в большей степени отрицательно</t>
  </si>
  <si>
    <t>моя семья не пользуется такими услугами</t>
  </si>
  <si>
    <t>нет ответов</t>
  </si>
  <si>
    <t>Удовлетворены ли Вы теплоснабжением?</t>
  </si>
  <si>
    <t>Удовлетворены ли Вы водоснабжением и водоотведением?</t>
  </si>
  <si>
    <t>Удовлетворены ли Вы электроснабжением?</t>
  </si>
  <si>
    <t xml:space="preserve">род занятий </t>
  </si>
  <si>
    <t>пенсионеры</t>
  </si>
  <si>
    <t>Удовлетворены ли Вы качеством автомобильных дорог в Вашем районе?</t>
  </si>
  <si>
    <t xml:space="preserve">затрудняюсь ответить </t>
  </si>
  <si>
    <t>Удовлетворены ли Вы газоснабжением?</t>
  </si>
  <si>
    <t>Удовлетворены ли Вы транспортным обслуживанием в границах Вашего муниципального района?</t>
  </si>
  <si>
    <t>работники ЖКХ</t>
  </si>
  <si>
    <t>руководители</t>
  </si>
  <si>
    <t xml:space="preserve">моя семья не пользуется такими услугами </t>
  </si>
  <si>
    <t>старше 55 лет</t>
  </si>
  <si>
    <t>домохозяйки</t>
  </si>
  <si>
    <t>научные работники</t>
  </si>
  <si>
    <t>предприниматели</t>
  </si>
  <si>
    <t>служащие</t>
  </si>
  <si>
    <t xml:space="preserve">студенты ВУЗов </t>
  </si>
  <si>
    <t>работники органов государственной и муниципальной власти</t>
  </si>
  <si>
    <t>рабочие, в т.ч. сельскохозяйственные и фермеры</t>
  </si>
  <si>
    <t>завышенные тарифы</t>
  </si>
  <si>
    <t>нет газоснабжения</t>
  </si>
  <si>
    <t>высокие тарифы</t>
  </si>
  <si>
    <t>очень плохо освещены пешеходные переходы</t>
  </si>
  <si>
    <t>качество ремонта и обслуживания дорог низкое</t>
  </si>
  <si>
    <t>не проводится ремонт существующего асфальтового покрытия</t>
  </si>
  <si>
    <t>не видны результаты деятельности, они ничего не делают</t>
  </si>
  <si>
    <t>Зырянское</t>
  </si>
  <si>
    <t xml:space="preserve">Каргасокское </t>
  </si>
  <si>
    <t>плохая работа сферы ЖКХ</t>
  </si>
  <si>
    <t>дорогое подключение к газоснабжению</t>
  </si>
  <si>
    <t>плохое качество тротуаров</t>
  </si>
  <si>
    <t>плохое качество дорожного полотна, много ям и выбоин</t>
  </si>
  <si>
    <t xml:space="preserve">Колпашевское </t>
  </si>
  <si>
    <t xml:space="preserve">Кривошеинский район </t>
  </si>
  <si>
    <t xml:space="preserve">Подгорное </t>
  </si>
  <si>
    <t>Заречное</t>
  </si>
  <si>
    <t>Парабельское</t>
  </si>
  <si>
    <t>низкое качество услуги</t>
  </si>
  <si>
    <t>Итого ответивших</t>
  </si>
  <si>
    <t>Таблица к вопросу №1, в абсолютных показателях</t>
  </si>
  <si>
    <t>Таблица к вопросу №2, в абсолютных показателях</t>
  </si>
  <si>
    <t xml:space="preserve">Не удовлетворяет, почему?, в абсолютных показателях от числа ответов респондентов,  не удовлетворенных работой Администрации  </t>
  </si>
  <si>
    <t>Итого ответов</t>
  </si>
  <si>
    <t>Таблица к вопросу №3, в абсолютных показателях</t>
  </si>
  <si>
    <t>не удовлетворяет, почему?, в абсолютных показателях  от числа ответов респондентов,  не удовлетворенных работой Думы</t>
  </si>
  <si>
    <t>Таблица к вопросу №4, в абсолютных показателях</t>
  </si>
  <si>
    <t>Таблица к вопросу №5, в абсолютных показателях</t>
  </si>
  <si>
    <t>Таблица к вопросу №6, в абсолютных показателях</t>
  </si>
  <si>
    <t>нет, почему?, в абсолютных показателях  от числа ответов респондентов,  не удовлетворенных теплоснабжением</t>
  </si>
  <si>
    <t>нет, почему?, в абсолютных показателях  от числа ответов  респондентов,  не удовлетворенных водоснабжением и водоотведением</t>
  </si>
  <si>
    <t>Таблица к вопросу №7, в абсолютных показателях</t>
  </si>
  <si>
    <t>нет, почему?, в абсолютных показателях  от числа ответов  респондентов,  не удовлетворенных электроснабжением</t>
  </si>
  <si>
    <t>Таблица к вопросу №8, в абсолютных показателях</t>
  </si>
  <si>
    <t>нет, почему?, в абсолютных показателях  от числа ответов  респондентов,  не удовлетворенных газоснабжением</t>
  </si>
  <si>
    <t>Таблица к вопросу №9, в абсолютных показателях</t>
  </si>
  <si>
    <t xml:space="preserve">нет, почему?, в абсолютных показателях  от числа ответов  респондентов,  не удовлетворенных транспортным обслуживанием </t>
  </si>
  <si>
    <t>Таблица к вопросу №10, в абсолютных показателях</t>
  </si>
  <si>
    <t>нет, почему?, в абсолютных показателях от числа ответов  респондентов,  не удовлетворенных качеством автомобильных дорог</t>
  </si>
  <si>
    <t>Таблица к вопросу №11, в % от числа ответивших</t>
  </si>
  <si>
    <t>Таблица к вопросу №11, в абсолютных показателях</t>
  </si>
  <si>
    <t>Таблица к вопросу №12, в абсолютных показателях</t>
  </si>
  <si>
    <t>Таблица к вопросу №13, в абсолютных показателях</t>
  </si>
  <si>
    <t>Таблица к вопросу №14, в абсолютных показателях</t>
  </si>
  <si>
    <t>В каком поселении района Томской области Вы проживаете?</t>
  </si>
  <si>
    <t>частые отключения</t>
  </si>
  <si>
    <t>Александровское</t>
  </si>
  <si>
    <t>низкое давление воды</t>
  </si>
  <si>
    <t xml:space="preserve">Новокусковское  </t>
  </si>
  <si>
    <t>отсутствие достаточного количества парковочных мест во дворах</t>
  </si>
  <si>
    <t>безработные</t>
  </si>
  <si>
    <t>совершенно не реагируют на просьбы населения, особенно администрация сельского поселения</t>
  </si>
  <si>
    <t>низкое качество воды</t>
  </si>
  <si>
    <t>плохое качество дорог</t>
  </si>
  <si>
    <t>отменяют рейсы из-за поломок общественного транспорта</t>
  </si>
  <si>
    <t>отсутствует регулярный транспорт в будние дни</t>
  </si>
  <si>
    <t>дороги не чистят</t>
  </si>
  <si>
    <t>Кожевниковское</t>
  </si>
  <si>
    <t>на ремонт дорог выделяется недостаточно денежных средств</t>
  </si>
  <si>
    <t>Петровское</t>
  </si>
  <si>
    <t>практически нет информации об их деятельности</t>
  </si>
  <si>
    <t>дороги не могут отсыпать гравием, в распутицу проехать невозможно</t>
  </si>
  <si>
    <t>не видно результатов работы</t>
  </si>
  <si>
    <t>не удовлетворяют дороги, транспорт и многое другое</t>
  </si>
  <si>
    <t>в доме прохладно</t>
  </si>
  <si>
    <t>в зимний период ведутся ремонтные работы сети теплоснабжения</t>
  </si>
  <si>
    <t>недостаточная температура горячей воды</t>
  </si>
  <si>
    <t>воду отключают в летний период</t>
  </si>
  <si>
    <t>уменьшение количества маршрутов, старая маршрутная сеть была лучше</t>
  </si>
  <si>
    <t xml:space="preserve">большая загруженность рейсов в выходные, а также в пиковые часы в рабочее время </t>
  </si>
  <si>
    <t>постоянные пробки, нет развития транспортной инфраструктуры</t>
  </si>
  <si>
    <t>полный развал, беспредел</t>
  </si>
  <si>
    <t>позор дорогам</t>
  </si>
  <si>
    <t>низкий профессиональный уровень главы района и специалистов, конфликты</t>
  </si>
  <si>
    <t>нецелевое использование средств, растраты</t>
  </si>
  <si>
    <t>отсутствует транспортная доступность в зимний период</t>
  </si>
  <si>
    <t>нет водоснабжения/ водоотведения</t>
  </si>
  <si>
    <t>в микрорайоне провели водопровод, но из-за бездействия администрации доступ к нему ограничен</t>
  </si>
  <si>
    <t>часто перемерзает газопровод, услуги некачественные</t>
  </si>
  <si>
    <t>до ближайшей остановки общественного транспорта очень большое расстояние</t>
  </si>
  <si>
    <t>неудобные графики движения и маршруты следования транспорта, мало рейсов</t>
  </si>
  <si>
    <t>Зональное</t>
  </si>
  <si>
    <t xml:space="preserve">Мирненское </t>
  </si>
  <si>
    <t>в абс числах</t>
  </si>
  <si>
    <t>в %%</t>
  </si>
  <si>
    <t>по большей части отсутствуют дороги между населенными пунктами</t>
  </si>
  <si>
    <t>с апреля по декабрь из города с 24.00 до 05.00 не выехать</t>
  </si>
  <si>
    <t>малая эффективность работы, избирательное отношение</t>
  </si>
  <si>
    <t>мало внимания пенсионерам</t>
  </si>
  <si>
    <t>не выполняют поручений жителей</t>
  </si>
  <si>
    <t xml:space="preserve">мало внимания уделяют пенсионерам </t>
  </si>
  <si>
    <t>огромные зарплаты у депутатов Думы</t>
  </si>
  <si>
    <t>управляющие компании ничего не делают, а деньги берут, самоуправство управляющих компаний</t>
  </si>
  <si>
    <t>обман со стороны управляющих компаний</t>
  </si>
  <si>
    <t>некачественное оказание услуг</t>
  </si>
  <si>
    <t>плохое качество дорожного полотна на некоторых пешеходных переходах</t>
  </si>
  <si>
    <t>отсутствие реальной поддержки  начинающим предпринимателям</t>
  </si>
  <si>
    <t>низкая открытость, на вопросы отвечают отписками</t>
  </si>
  <si>
    <t>бардак</t>
  </si>
  <si>
    <t>очень дорогое подключение к газоснабжению, хотя рядом есть газораспределительный щит</t>
  </si>
  <si>
    <t>Кривошеинское</t>
  </si>
  <si>
    <t>Красноярское</t>
  </si>
  <si>
    <t>IT-опрос 2017 г. - итоговый</t>
  </si>
  <si>
    <t>нет официальных пассажироперевозок между населенными пунктами района</t>
  </si>
  <si>
    <t>периодически возникают проблемы с теплоснабжением</t>
  </si>
  <si>
    <t>несвоевременное обновление данных об абонентах; начисления происходят независимо от того пользуются услугой или нет</t>
  </si>
  <si>
    <t>после вступления в силу изменений транспортного движения  утром трудно добраться до работы, т.к. периодически перекрыто движение для трамваев</t>
  </si>
  <si>
    <t>в часы пик маршрутный транспорт переполнен</t>
  </si>
  <si>
    <t>постоянно необоснованно поднимают тарифы на перевозку</t>
  </si>
  <si>
    <t>придомовые улицы без какого либо покрытия</t>
  </si>
  <si>
    <t>военнослужащие</t>
  </si>
  <si>
    <t>слишком много ПАЗиков на дорогах, отсутствие кондуктора</t>
  </si>
  <si>
    <t>дороги, водопровод, сфера здравоохранения</t>
  </si>
  <si>
    <t>Как Вы можете оценить деятельность Мэра городского округа/Главы муниципального района?</t>
  </si>
  <si>
    <t>Удовлетворяет ли Вас работа Администрации городского округа/муниципального района?</t>
  </si>
  <si>
    <t>Как Вы можете оценить деятельность Председателя Думы городского округа/муниципального района?</t>
  </si>
  <si>
    <t>Удовлетворяет ли Вас работа Думы городского округа/муниципального района?</t>
  </si>
  <si>
    <t>плохое транспортное обслуживание</t>
  </si>
  <si>
    <t>дорогое обслуживание в обслуживающей организации</t>
  </si>
  <si>
    <t>не соблюдается график маршрутного движения</t>
  </si>
  <si>
    <t>транспортная инфраструктура не развита</t>
  </si>
  <si>
    <t>отсутствие реальных дел на благо района/города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</si>
</sst>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6" fillId="0" borderId="0" xfId="0" applyFont="1" applyBorder="1" applyAlignment="1"/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/>
    <xf numFmtId="0" fontId="0" fillId="5" borderId="0" xfId="0" applyFill="1" applyBorder="1"/>
    <xf numFmtId="0" fontId="0" fillId="6" borderId="0" xfId="0" applyFill="1"/>
    <xf numFmtId="0" fontId="7" fillId="6" borderId="0" xfId="0" applyFont="1" applyFill="1"/>
    <xf numFmtId="0" fontId="7" fillId="0" borderId="0" xfId="0" applyFont="1"/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Border="1"/>
    <xf numFmtId="164" fontId="4" fillId="0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Fill="1" applyBorder="1"/>
    <xf numFmtId="0" fontId="5" fillId="0" borderId="0" xfId="2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left" wrapText="1"/>
    </xf>
    <xf numFmtId="165" fontId="4" fillId="0" borderId="0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wrapText="1"/>
    </xf>
    <xf numFmtId="165" fontId="4" fillId="0" borderId="1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3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" xfId="1" applyFont="1" applyBorder="1" applyAlignment="1">
      <alignment horizontal="left" vertical="top" wrapText="1"/>
    </xf>
    <xf numFmtId="0" fontId="7" fillId="7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9" fontId="4" fillId="0" borderId="1" xfId="3" applyFont="1" applyFill="1" applyBorder="1" applyAlignment="1">
      <alignment horizontal="center" vertical="center"/>
    </xf>
    <xf numFmtId="9" fontId="4" fillId="0" borderId="1" xfId="3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_Лист1" xfId="1"/>
    <cellStyle name="Обычный_Лист1_1" xfId="2"/>
    <cellStyle name="Процентный" xfId="3" builtinId="5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8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1:K1048576"/>
    </sheetView>
  </sheetViews>
  <sheetFormatPr defaultRowHeight="15"/>
  <cols>
    <col min="1" max="1" width="45.5703125" style="16" customWidth="1"/>
    <col min="2" max="3" width="4.85546875" style="9" customWidth="1"/>
  </cols>
  <sheetData>
    <row r="1" spans="1:3" ht="36" customHeight="1">
      <c r="A1" s="2" t="s">
        <v>138</v>
      </c>
      <c r="B1" s="51" t="s">
        <v>50</v>
      </c>
      <c r="C1" s="52"/>
    </row>
    <row r="2" spans="1:3" ht="33.75">
      <c r="A2" s="2"/>
      <c r="B2" s="45" t="s">
        <v>119</v>
      </c>
      <c r="C2" s="45" t="s">
        <v>120</v>
      </c>
    </row>
    <row r="3" spans="1:3" s="14" customFormat="1" ht="12" customHeight="1">
      <c r="A3" s="15"/>
      <c r="B3" s="8">
        <v>3</v>
      </c>
      <c r="C3" s="49">
        <f>B3/3</f>
        <v>1</v>
      </c>
    </row>
    <row r="4" spans="1:3" ht="15.75" customHeight="1">
      <c r="B4" s="17"/>
      <c r="C4" s="17"/>
    </row>
    <row r="5" spans="1:3" ht="15.75" customHeight="1">
      <c r="A5" s="3" t="s">
        <v>56</v>
      </c>
    </row>
    <row r="6" spans="1:3" ht="15.75" customHeight="1">
      <c r="A6" s="2" t="s">
        <v>149</v>
      </c>
      <c r="B6" s="18"/>
      <c r="C6" s="18"/>
    </row>
    <row r="7" spans="1:3" s="12" customFormat="1" ht="30.75" customHeight="1">
      <c r="A7" s="53" t="s">
        <v>0</v>
      </c>
      <c r="B7" s="51" t="s">
        <v>50</v>
      </c>
      <c r="C7" s="52"/>
    </row>
    <row r="8" spans="1:3" s="12" customFormat="1" ht="30.75" customHeight="1">
      <c r="A8" s="54"/>
      <c r="B8" s="45" t="s">
        <v>119</v>
      </c>
      <c r="C8" s="45" t="s">
        <v>120</v>
      </c>
    </row>
    <row r="9" spans="1:3" ht="15.75" customHeight="1">
      <c r="A9" s="4" t="s">
        <v>12</v>
      </c>
      <c r="B9" s="19">
        <v>3</v>
      </c>
      <c r="C9" s="49">
        <f>B9/3</f>
        <v>1</v>
      </c>
    </row>
    <row r="10" spans="1:3" ht="15.75" customHeight="1">
      <c r="A10" s="4" t="s">
        <v>13</v>
      </c>
      <c r="B10" s="19"/>
      <c r="C10" s="49">
        <f t="shared" ref="C10:C12" si="0">B10/3</f>
        <v>0</v>
      </c>
    </row>
    <row r="11" spans="1:3" ht="15.75" customHeight="1">
      <c r="A11" s="4" t="s">
        <v>3</v>
      </c>
      <c r="B11" s="19"/>
      <c r="C11" s="49">
        <f t="shared" si="0"/>
        <v>0</v>
      </c>
    </row>
    <row r="12" spans="1:3" s="10" customFormat="1" ht="15.75" customHeight="1">
      <c r="A12" s="20" t="s">
        <v>55</v>
      </c>
      <c r="B12" s="19">
        <f t="shared" ref="B12" si="1">SUM(B9:B11)</f>
        <v>3</v>
      </c>
      <c r="C12" s="49">
        <f t="shared" si="0"/>
        <v>1</v>
      </c>
    </row>
    <row r="13" spans="1:3" ht="15.75" customHeight="1">
      <c r="A13" s="21"/>
      <c r="B13" s="22"/>
      <c r="C13" s="22"/>
    </row>
    <row r="14" spans="1:3" ht="15.75" customHeight="1">
      <c r="A14" s="6" t="s">
        <v>57</v>
      </c>
    </row>
    <row r="15" spans="1:3" ht="15.75" customHeight="1">
      <c r="A15" s="23" t="s">
        <v>150</v>
      </c>
      <c r="B15" s="18"/>
      <c r="C15" s="18"/>
    </row>
    <row r="16" spans="1:3" s="12" customFormat="1" ht="30.75" customHeight="1">
      <c r="A16" s="53" t="s">
        <v>0</v>
      </c>
      <c r="B16" s="51" t="s">
        <v>50</v>
      </c>
      <c r="C16" s="52"/>
    </row>
    <row r="17" spans="1:3" s="12" customFormat="1" ht="30.75" customHeight="1">
      <c r="A17" s="54"/>
      <c r="B17" s="45" t="s">
        <v>119</v>
      </c>
      <c r="C17" s="45" t="s">
        <v>120</v>
      </c>
    </row>
    <row r="18" spans="1:3" ht="15.75" customHeight="1">
      <c r="A18" s="4" t="s">
        <v>9</v>
      </c>
      <c r="B18" s="8">
        <v>3</v>
      </c>
      <c r="C18" s="49">
        <f t="shared" ref="C18:C21" si="2">B18/3</f>
        <v>1</v>
      </c>
    </row>
    <row r="19" spans="1:3" ht="15.75" customHeight="1">
      <c r="A19" s="4" t="s">
        <v>10</v>
      </c>
      <c r="B19" s="8"/>
      <c r="C19" s="49">
        <f t="shared" si="2"/>
        <v>0</v>
      </c>
    </row>
    <row r="20" spans="1:3" s="1" customFormat="1" ht="15.75" customHeight="1">
      <c r="A20" s="4" t="s">
        <v>3</v>
      </c>
      <c r="B20" s="8"/>
      <c r="C20" s="49">
        <f t="shared" si="2"/>
        <v>0</v>
      </c>
    </row>
    <row r="21" spans="1:3" s="11" customFormat="1" ht="15.75" customHeight="1">
      <c r="A21" s="20" t="s">
        <v>55</v>
      </c>
      <c r="B21" s="19">
        <f t="shared" ref="B21" si="3">SUM(B18:B20)</f>
        <v>3</v>
      </c>
      <c r="C21" s="49">
        <f t="shared" si="2"/>
        <v>1</v>
      </c>
    </row>
    <row r="22" spans="1:3" s="1" customFormat="1" ht="15.75" customHeight="1">
      <c r="A22" s="21"/>
      <c r="B22" s="22"/>
      <c r="C22" s="22"/>
    </row>
    <row r="23" spans="1:3" s="1" customFormat="1" ht="15.75" customHeight="1">
      <c r="A23" s="3" t="s">
        <v>58</v>
      </c>
      <c r="B23" s="24"/>
      <c r="C23" s="24"/>
    </row>
    <row r="24" spans="1:3" s="12" customFormat="1" ht="30.75" customHeight="1">
      <c r="A24" s="53" t="s">
        <v>0</v>
      </c>
      <c r="B24" s="51" t="s">
        <v>50</v>
      </c>
      <c r="C24" s="52"/>
    </row>
    <row r="25" spans="1:3" s="12" customFormat="1" ht="30.75" customHeight="1">
      <c r="A25" s="54"/>
      <c r="B25" s="45" t="s">
        <v>119</v>
      </c>
      <c r="C25" s="45" t="s">
        <v>120</v>
      </c>
    </row>
    <row r="26" spans="1:3" s="1" customFormat="1" ht="27.75" customHeight="1">
      <c r="A26" s="7" t="s">
        <v>132</v>
      </c>
      <c r="B26" s="8"/>
      <c r="C26" s="49">
        <f t="shared" ref="C26:C41" si="4">B26/1</f>
        <v>0</v>
      </c>
    </row>
    <row r="27" spans="1:3" s="1" customFormat="1" ht="15.75" customHeight="1">
      <c r="A27" s="7" t="s">
        <v>133</v>
      </c>
      <c r="B27" s="8"/>
      <c r="C27" s="49">
        <f t="shared" si="4"/>
        <v>0</v>
      </c>
    </row>
    <row r="28" spans="1:3" s="1" customFormat="1" ht="27" customHeight="1">
      <c r="A28" s="7" t="s">
        <v>87</v>
      </c>
      <c r="B28" s="8"/>
      <c r="C28" s="49">
        <f t="shared" si="4"/>
        <v>0</v>
      </c>
    </row>
    <row r="29" spans="1:3" s="1" customFormat="1" ht="15" customHeight="1">
      <c r="A29" s="7" t="s">
        <v>134</v>
      </c>
      <c r="B29" s="8"/>
      <c r="C29" s="49">
        <f t="shared" si="4"/>
        <v>0</v>
      </c>
    </row>
    <row r="30" spans="1:3" s="1" customFormat="1" ht="27" customHeight="1">
      <c r="A30" s="7" t="s">
        <v>109</v>
      </c>
      <c r="B30" s="8"/>
      <c r="C30" s="49">
        <f t="shared" si="4"/>
        <v>0</v>
      </c>
    </row>
    <row r="31" spans="1:3" s="1" customFormat="1" ht="15.75" customHeight="1">
      <c r="A31" s="7" t="s">
        <v>110</v>
      </c>
      <c r="B31" s="8"/>
      <c r="C31" s="49">
        <f t="shared" si="4"/>
        <v>0</v>
      </c>
    </row>
    <row r="32" spans="1:3" s="1" customFormat="1" ht="13.5" customHeight="1">
      <c r="A32" s="25" t="s">
        <v>157</v>
      </c>
      <c r="B32" s="8"/>
      <c r="C32" s="49">
        <f t="shared" si="4"/>
        <v>0</v>
      </c>
    </row>
    <row r="33" spans="1:3" s="1" customFormat="1" ht="15.75" customHeight="1">
      <c r="A33" s="7" t="s">
        <v>98</v>
      </c>
      <c r="B33" s="8"/>
      <c r="C33" s="49">
        <f t="shared" si="4"/>
        <v>0</v>
      </c>
    </row>
    <row r="34" spans="1:3" s="1" customFormat="1" ht="26.25" customHeight="1">
      <c r="A34" s="7" t="s">
        <v>148</v>
      </c>
      <c r="B34" s="8"/>
      <c r="C34" s="49">
        <f t="shared" si="4"/>
        <v>0</v>
      </c>
    </row>
    <row r="35" spans="1:3" s="1" customFormat="1" ht="15.75" customHeight="1">
      <c r="A35" s="7" t="s">
        <v>111</v>
      </c>
      <c r="B35" s="8"/>
      <c r="C35" s="49">
        <f t="shared" si="4"/>
        <v>0</v>
      </c>
    </row>
    <row r="36" spans="1:3" s="1" customFormat="1" ht="15.75" customHeight="1">
      <c r="A36" s="7" t="s">
        <v>153</v>
      </c>
      <c r="B36" s="8"/>
      <c r="C36" s="49">
        <f t="shared" si="4"/>
        <v>0</v>
      </c>
    </row>
    <row r="37" spans="1:3" s="1" customFormat="1" ht="15.75" customHeight="1">
      <c r="A37" s="4" t="s">
        <v>45</v>
      </c>
      <c r="B37" s="8"/>
      <c r="C37" s="49">
        <f t="shared" si="4"/>
        <v>0</v>
      </c>
    </row>
    <row r="38" spans="1:3" s="1" customFormat="1" ht="15.75" customHeight="1">
      <c r="A38" s="4" t="s">
        <v>123</v>
      </c>
      <c r="B38" s="8"/>
      <c r="C38" s="49">
        <f t="shared" si="4"/>
        <v>0</v>
      </c>
    </row>
    <row r="39" spans="1:3" s="1" customFormat="1" ht="15.75" customHeight="1">
      <c r="A39" s="4" t="s">
        <v>124</v>
      </c>
      <c r="B39" s="8"/>
      <c r="C39" s="49">
        <f t="shared" si="4"/>
        <v>0</v>
      </c>
    </row>
    <row r="40" spans="1:3" s="1" customFormat="1" ht="15.75" customHeight="1">
      <c r="A40" s="4" t="s">
        <v>15</v>
      </c>
      <c r="B40" s="8"/>
      <c r="C40" s="49">
        <f t="shared" si="4"/>
        <v>0</v>
      </c>
    </row>
    <row r="41" spans="1:3" s="11" customFormat="1" ht="15.75" customHeight="1">
      <c r="A41" s="20" t="s">
        <v>59</v>
      </c>
      <c r="B41" s="26">
        <f t="shared" ref="B41" si="5">SUM(B26:B40)</f>
        <v>0</v>
      </c>
      <c r="C41" s="49">
        <f t="shared" si="4"/>
        <v>0</v>
      </c>
    </row>
    <row r="42" spans="1:3" s="1" customFormat="1" ht="15.75" customHeight="1">
      <c r="A42" s="21"/>
      <c r="B42" s="27"/>
      <c r="C42" s="27"/>
    </row>
    <row r="43" spans="1:3" s="1" customFormat="1" ht="15.75" customHeight="1">
      <c r="A43" s="3" t="s">
        <v>60</v>
      </c>
      <c r="B43" s="9"/>
      <c r="C43" s="9"/>
    </row>
    <row r="44" spans="1:3" s="1" customFormat="1" ht="15.75" customHeight="1">
      <c r="A44" s="2" t="s">
        <v>151</v>
      </c>
      <c r="B44" s="18"/>
      <c r="C44" s="18"/>
    </row>
    <row r="45" spans="1:3" s="12" customFormat="1" ht="30.75" customHeight="1">
      <c r="A45" s="53" t="s">
        <v>0</v>
      </c>
      <c r="B45" s="51" t="s">
        <v>50</v>
      </c>
      <c r="C45" s="52"/>
    </row>
    <row r="46" spans="1:3" s="12" customFormat="1" ht="30.75" customHeight="1">
      <c r="A46" s="54"/>
      <c r="B46" s="45" t="s">
        <v>119</v>
      </c>
      <c r="C46" s="45" t="s">
        <v>120</v>
      </c>
    </row>
    <row r="47" spans="1:3" s="1" customFormat="1" ht="15.75" customHeight="1">
      <c r="A47" s="4" t="s">
        <v>12</v>
      </c>
      <c r="B47" s="8">
        <v>2</v>
      </c>
      <c r="C47" s="49">
        <f t="shared" ref="C47:C50" si="6">B47/3</f>
        <v>0.66666666666666663</v>
      </c>
    </row>
    <row r="48" spans="1:3" s="1" customFormat="1" ht="15.75" customHeight="1">
      <c r="A48" s="4" t="s">
        <v>13</v>
      </c>
      <c r="B48" s="8"/>
      <c r="C48" s="49">
        <f t="shared" si="6"/>
        <v>0</v>
      </c>
    </row>
    <row r="49" spans="1:3" s="1" customFormat="1" ht="15.75" customHeight="1">
      <c r="A49" s="4" t="s">
        <v>3</v>
      </c>
      <c r="B49" s="8">
        <v>1</v>
      </c>
      <c r="C49" s="49">
        <f t="shared" si="6"/>
        <v>0.33333333333333331</v>
      </c>
    </row>
    <row r="50" spans="1:3" s="11" customFormat="1" ht="15.75" customHeight="1">
      <c r="A50" s="20" t="s">
        <v>55</v>
      </c>
      <c r="B50" s="26">
        <f t="shared" ref="B50" si="7">SUM(B47:B49)</f>
        <v>3</v>
      </c>
      <c r="C50" s="49">
        <f t="shared" si="6"/>
        <v>1</v>
      </c>
    </row>
    <row r="51" spans="1:3" s="1" customFormat="1" ht="15.75" customHeight="1">
      <c r="A51" s="21"/>
      <c r="B51" s="22"/>
      <c r="C51" s="22"/>
    </row>
    <row r="52" spans="1:3" s="1" customFormat="1" ht="15.75" customHeight="1">
      <c r="A52" s="3" t="s">
        <v>62</v>
      </c>
      <c r="B52" s="9"/>
      <c r="C52" s="9"/>
    </row>
    <row r="53" spans="1:3" s="1" customFormat="1" ht="15.75" customHeight="1">
      <c r="A53" s="28" t="s">
        <v>152</v>
      </c>
      <c r="B53" s="18"/>
      <c r="C53" s="18"/>
    </row>
    <row r="54" spans="1:3" s="12" customFormat="1" ht="30.75" customHeight="1">
      <c r="A54" s="53" t="s">
        <v>0</v>
      </c>
      <c r="B54" s="51" t="s">
        <v>50</v>
      </c>
      <c r="C54" s="52"/>
    </row>
    <row r="55" spans="1:3" s="12" customFormat="1" ht="30.75" customHeight="1">
      <c r="A55" s="54"/>
      <c r="B55" s="45" t="s">
        <v>119</v>
      </c>
      <c r="C55" s="45" t="s">
        <v>120</v>
      </c>
    </row>
    <row r="56" spans="1:3" s="1" customFormat="1" ht="15.75" customHeight="1">
      <c r="A56" s="4" t="s">
        <v>9</v>
      </c>
      <c r="B56" s="8">
        <v>3</v>
      </c>
      <c r="C56" s="49">
        <f t="shared" ref="C56:C59" si="8">B56/3</f>
        <v>1</v>
      </c>
    </row>
    <row r="57" spans="1:3" s="1" customFormat="1" ht="15.75" customHeight="1">
      <c r="A57" s="4" t="s">
        <v>10</v>
      </c>
      <c r="B57" s="8"/>
      <c r="C57" s="49">
        <f t="shared" si="8"/>
        <v>0</v>
      </c>
    </row>
    <row r="58" spans="1:3" s="1" customFormat="1" ht="15.75" customHeight="1">
      <c r="A58" s="4" t="s">
        <v>3</v>
      </c>
      <c r="B58" s="8"/>
      <c r="C58" s="49">
        <f t="shared" si="8"/>
        <v>0</v>
      </c>
    </row>
    <row r="59" spans="1:3" s="11" customFormat="1" ht="15.75" customHeight="1">
      <c r="A59" s="20" t="s">
        <v>55</v>
      </c>
      <c r="B59" s="26">
        <f t="shared" ref="B59" si="9">SUM(B56:B58)</f>
        <v>3</v>
      </c>
      <c r="C59" s="49">
        <f t="shared" si="8"/>
        <v>1</v>
      </c>
    </row>
    <row r="60" spans="1:3" s="1" customFormat="1" ht="15.75" customHeight="1">
      <c r="A60" s="21"/>
      <c r="B60" s="29"/>
      <c r="C60" s="29"/>
    </row>
    <row r="61" spans="1:3" s="1" customFormat="1" ht="15.75" customHeight="1">
      <c r="A61" s="3" t="s">
        <v>61</v>
      </c>
      <c r="B61" s="24"/>
      <c r="C61" s="24"/>
    </row>
    <row r="62" spans="1:3" s="12" customFormat="1" ht="30.75" customHeight="1">
      <c r="A62" s="53" t="s">
        <v>0</v>
      </c>
      <c r="B62" s="51" t="s">
        <v>50</v>
      </c>
      <c r="C62" s="52"/>
    </row>
    <row r="63" spans="1:3" s="12" customFormat="1" ht="30.75" customHeight="1">
      <c r="A63" s="54"/>
      <c r="B63" s="45" t="s">
        <v>119</v>
      </c>
      <c r="C63" s="45" t="s">
        <v>120</v>
      </c>
    </row>
    <row r="64" spans="1:3" s="1" customFormat="1" ht="26.25" customHeight="1">
      <c r="A64" s="7" t="s">
        <v>125</v>
      </c>
      <c r="B64" s="8"/>
      <c r="C64" s="49">
        <f t="shared" ref="C64:C69" si="10">B64/3</f>
        <v>0</v>
      </c>
    </row>
    <row r="65" spans="1:3" s="1" customFormat="1" ht="24.75" customHeight="1">
      <c r="A65" s="7" t="s">
        <v>96</v>
      </c>
      <c r="B65" s="8"/>
      <c r="C65" s="49">
        <f t="shared" si="10"/>
        <v>0</v>
      </c>
    </row>
    <row r="66" spans="1:3" s="1" customFormat="1" ht="15.75" customHeight="1">
      <c r="A66" s="7" t="s">
        <v>42</v>
      </c>
      <c r="B66" s="8"/>
      <c r="C66" s="49">
        <f t="shared" si="10"/>
        <v>0</v>
      </c>
    </row>
    <row r="67" spans="1:3" s="1" customFormat="1" ht="15.75" customHeight="1">
      <c r="A67" s="7" t="s">
        <v>99</v>
      </c>
      <c r="B67" s="8"/>
      <c r="C67" s="49">
        <f t="shared" si="10"/>
        <v>0</v>
      </c>
    </row>
    <row r="68" spans="1:3" s="1" customFormat="1" ht="15.75" customHeight="1">
      <c r="A68" s="7" t="s">
        <v>126</v>
      </c>
      <c r="B68" s="8"/>
      <c r="C68" s="49">
        <f t="shared" si="10"/>
        <v>0</v>
      </c>
    </row>
    <row r="69" spans="1:3" s="1" customFormat="1" ht="15.75" customHeight="1">
      <c r="A69" s="7" t="s">
        <v>127</v>
      </c>
      <c r="B69" s="8"/>
      <c r="C69" s="49">
        <f t="shared" si="10"/>
        <v>0</v>
      </c>
    </row>
    <row r="70" spans="1:3" s="1" customFormat="1" ht="15.75" customHeight="1">
      <c r="A70" s="7" t="s">
        <v>15</v>
      </c>
      <c r="B70" s="8"/>
      <c r="C70" s="49">
        <f>B70/3</f>
        <v>0</v>
      </c>
    </row>
    <row r="71" spans="1:3" s="11" customFormat="1" ht="15.75" customHeight="1">
      <c r="A71" s="20" t="s">
        <v>59</v>
      </c>
      <c r="B71" s="26">
        <f>SUM(B64:B70)</f>
        <v>0</v>
      </c>
      <c r="C71" s="48">
        <f t="shared" ref="C71" si="11">B71/1</f>
        <v>0</v>
      </c>
    </row>
    <row r="72" spans="1:3" s="1" customFormat="1" ht="15.75" customHeight="1">
      <c r="A72" s="21"/>
      <c r="B72" s="22"/>
      <c r="C72" s="22"/>
    </row>
    <row r="73" spans="1:3" s="1" customFormat="1" ht="15.75" customHeight="1">
      <c r="A73" s="2" t="s">
        <v>63</v>
      </c>
      <c r="B73" s="17"/>
      <c r="C73" s="17"/>
    </row>
    <row r="74" spans="1:3" s="1" customFormat="1" ht="15.75" customHeight="1">
      <c r="A74" s="23" t="s">
        <v>16</v>
      </c>
      <c r="B74" s="30"/>
      <c r="C74" s="30"/>
    </row>
    <row r="75" spans="1:3" s="12" customFormat="1" ht="30.75" customHeight="1">
      <c r="A75" s="53" t="s">
        <v>0</v>
      </c>
      <c r="B75" s="51" t="s">
        <v>50</v>
      </c>
      <c r="C75" s="52"/>
    </row>
    <row r="76" spans="1:3" s="12" customFormat="1" ht="30.75" customHeight="1">
      <c r="A76" s="54"/>
      <c r="B76" s="45" t="s">
        <v>119</v>
      </c>
      <c r="C76" s="45" t="s">
        <v>120</v>
      </c>
    </row>
    <row r="77" spans="1:3" s="1" customFormat="1">
      <c r="A77" s="4" t="s">
        <v>1</v>
      </c>
      <c r="B77" s="8"/>
      <c r="C77" s="48">
        <f>B77/3</f>
        <v>0</v>
      </c>
    </row>
    <row r="78" spans="1:3" s="1" customFormat="1">
      <c r="A78" s="4" t="s">
        <v>2</v>
      </c>
      <c r="B78" s="8"/>
      <c r="C78" s="48">
        <f t="shared" ref="C78:C81" si="12">B78/3</f>
        <v>0</v>
      </c>
    </row>
    <row r="79" spans="1:3" s="1" customFormat="1">
      <c r="A79" s="4" t="s">
        <v>3</v>
      </c>
      <c r="B79" s="8"/>
      <c r="C79" s="48">
        <f t="shared" si="12"/>
        <v>0</v>
      </c>
    </row>
    <row r="80" spans="1:3" s="1" customFormat="1">
      <c r="A80" s="4" t="s">
        <v>14</v>
      </c>
      <c r="B80" s="8">
        <v>3</v>
      </c>
      <c r="C80" s="48">
        <f t="shared" si="12"/>
        <v>1</v>
      </c>
    </row>
    <row r="81" spans="1:3" s="11" customFormat="1">
      <c r="A81" s="20" t="s">
        <v>55</v>
      </c>
      <c r="B81" s="26">
        <f t="shared" ref="B81" si="13">SUM(B77:B80)</f>
        <v>3</v>
      </c>
      <c r="C81" s="48">
        <f t="shared" si="12"/>
        <v>1</v>
      </c>
    </row>
    <row r="82" spans="1:3" s="1" customFormat="1">
      <c r="A82" s="31"/>
      <c r="B82" s="22"/>
      <c r="C82" s="22"/>
    </row>
    <row r="83" spans="1:3" s="1" customFormat="1">
      <c r="A83" s="3" t="s">
        <v>65</v>
      </c>
      <c r="B83" s="24"/>
      <c r="C83" s="24"/>
    </row>
    <row r="84" spans="1:3" s="12" customFormat="1" ht="30.75" customHeight="1">
      <c r="A84" s="53" t="s">
        <v>0</v>
      </c>
      <c r="B84" s="51" t="s">
        <v>50</v>
      </c>
      <c r="C84" s="52"/>
    </row>
    <row r="85" spans="1:3" s="12" customFormat="1" ht="30.75" customHeight="1">
      <c r="A85" s="54"/>
      <c r="B85" s="45" t="s">
        <v>119</v>
      </c>
      <c r="C85" s="45" t="s">
        <v>120</v>
      </c>
    </row>
    <row r="86" spans="1:3" s="1" customFormat="1" ht="24.75">
      <c r="A86" s="7" t="s">
        <v>135</v>
      </c>
      <c r="B86" s="19"/>
      <c r="C86" s="48">
        <f t="shared" ref="C86" si="14">B86/1</f>
        <v>0</v>
      </c>
    </row>
    <row r="87" spans="1:3" s="1" customFormat="1">
      <c r="A87" s="7" t="s">
        <v>54</v>
      </c>
      <c r="B87" s="8"/>
      <c r="C87" s="48">
        <f t="shared" ref="C87" si="15">B87/1</f>
        <v>0</v>
      </c>
    </row>
    <row r="88" spans="1:3" s="1" customFormat="1">
      <c r="A88" s="7" t="s">
        <v>36</v>
      </c>
      <c r="B88" s="8"/>
      <c r="C88" s="48">
        <f t="shared" ref="C88" si="16">B88/1</f>
        <v>0</v>
      </c>
    </row>
    <row r="89" spans="1:3" s="1" customFormat="1">
      <c r="A89" s="7" t="s">
        <v>100</v>
      </c>
      <c r="B89" s="8"/>
      <c r="C89" s="48">
        <f t="shared" ref="C89" si="17">B89/1</f>
        <v>0</v>
      </c>
    </row>
    <row r="90" spans="1:3" s="1" customFormat="1" ht="24" customHeight="1">
      <c r="A90" s="33" t="s">
        <v>101</v>
      </c>
      <c r="B90" s="34"/>
      <c r="C90" s="48">
        <f t="shared" ref="C90" si="18">B90/1</f>
        <v>0</v>
      </c>
    </row>
    <row r="91" spans="1:3" s="1" customFormat="1" ht="24.75">
      <c r="A91" s="7" t="s">
        <v>128</v>
      </c>
      <c r="B91" s="8"/>
      <c r="C91" s="48">
        <f t="shared" ref="C91" si="19">B91/1</f>
        <v>0</v>
      </c>
    </row>
    <row r="92" spans="1:3" s="1" customFormat="1">
      <c r="A92" s="7" t="s">
        <v>140</v>
      </c>
      <c r="B92" s="8"/>
      <c r="C92" s="48">
        <v>0</v>
      </c>
    </row>
    <row r="93" spans="1:3" s="1" customFormat="1">
      <c r="A93" s="7" t="s">
        <v>15</v>
      </c>
      <c r="B93" s="19"/>
      <c r="C93" s="48">
        <f t="shared" ref="C93" si="20">B93/1</f>
        <v>0</v>
      </c>
    </row>
    <row r="94" spans="1:3" s="11" customFormat="1" ht="15.75" customHeight="1">
      <c r="A94" s="20" t="s">
        <v>59</v>
      </c>
      <c r="B94" s="26">
        <f>SUM(B86:B93)</f>
        <v>0</v>
      </c>
      <c r="C94" s="48">
        <f t="shared" ref="C94" si="21">B94/1</f>
        <v>0</v>
      </c>
    </row>
    <row r="95" spans="1:3" s="1" customFormat="1">
      <c r="A95" s="21"/>
      <c r="B95" s="17"/>
      <c r="C95" s="17"/>
    </row>
    <row r="96" spans="1:3" s="1" customFormat="1" ht="15.75" customHeight="1">
      <c r="A96" s="2" t="s">
        <v>64</v>
      </c>
      <c r="B96" s="17"/>
      <c r="C96" s="17"/>
    </row>
    <row r="97" spans="1:3" s="1" customFormat="1" ht="15.75" customHeight="1">
      <c r="A97" s="23" t="s">
        <v>17</v>
      </c>
      <c r="B97" s="18"/>
      <c r="C97" s="18"/>
    </row>
    <row r="98" spans="1:3" s="12" customFormat="1" ht="30.75" customHeight="1">
      <c r="A98" s="53" t="s">
        <v>0</v>
      </c>
      <c r="B98" s="51" t="s">
        <v>50</v>
      </c>
      <c r="C98" s="52"/>
    </row>
    <row r="99" spans="1:3" s="12" customFormat="1" ht="30.75" customHeight="1">
      <c r="A99" s="54"/>
      <c r="B99" s="45" t="s">
        <v>119</v>
      </c>
      <c r="C99" s="45" t="s">
        <v>120</v>
      </c>
    </row>
    <row r="100" spans="1:3" s="1" customFormat="1" ht="15.75" customHeight="1">
      <c r="A100" s="4" t="s">
        <v>1</v>
      </c>
      <c r="B100" s="8">
        <v>2</v>
      </c>
      <c r="C100" s="48">
        <f t="shared" ref="C100:C104" si="22">B100/3</f>
        <v>0.66666666666666663</v>
      </c>
    </row>
    <row r="101" spans="1:3" s="1" customFormat="1" ht="15.75" customHeight="1">
      <c r="A101" s="35" t="s">
        <v>2</v>
      </c>
      <c r="B101" s="36"/>
      <c r="C101" s="48">
        <f t="shared" si="22"/>
        <v>0</v>
      </c>
    </row>
    <row r="102" spans="1:3" s="1" customFormat="1" ht="15.75" customHeight="1">
      <c r="A102" s="4" t="s">
        <v>22</v>
      </c>
      <c r="B102" s="36"/>
      <c r="C102" s="48">
        <f t="shared" si="22"/>
        <v>0</v>
      </c>
    </row>
    <row r="103" spans="1:3" s="1" customFormat="1" ht="15.75" customHeight="1">
      <c r="A103" s="4" t="s">
        <v>27</v>
      </c>
      <c r="B103" s="36">
        <v>1</v>
      </c>
      <c r="C103" s="48">
        <f t="shared" si="22"/>
        <v>0.33333333333333331</v>
      </c>
    </row>
    <row r="104" spans="1:3" s="11" customFormat="1">
      <c r="A104" s="20" t="s">
        <v>55</v>
      </c>
      <c r="B104" s="26">
        <f t="shared" ref="B104" si="23">SUM(B100:B103)</f>
        <v>3</v>
      </c>
      <c r="C104" s="48">
        <f t="shared" si="22"/>
        <v>1</v>
      </c>
    </row>
    <row r="105" spans="1:3" s="1" customFormat="1" ht="15.75" customHeight="1">
      <c r="A105" s="16"/>
      <c r="B105" s="22"/>
      <c r="C105" s="22"/>
    </row>
    <row r="106" spans="1:3" s="1" customFormat="1" ht="15.75" customHeight="1">
      <c r="A106" s="37" t="s">
        <v>66</v>
      </c>
      <c r="B106" s="32"/>
      <c r="C106" s="32"/>
    </row>
    <row r="107" spans="1:3" s="12" customFormat="1" ht="30.75" customHeight="1">
      <c r="A107" s="53" t="s">
        <v>0</v>
      </c>
      <c r="B107" s="51" t="s">
        <v>50</v>
      </c>
      <c r="C107" s="52"/>
    </row>
    <row r="108" spans="1:3" s="12" customFormat="1" ht="30.75" customHeight="1">
      <c r="A108" s="54"/>
      <c r="B108" s="45" t="s">
        <v>119</v>
      </c>
      <c r="C108" s="45" t="s">
        <v>120</v>
      </c>
    </row>
    <row r="109" spans="1:3" s="1" customFormat="1" ht="15.75" customHeight="1">
      <c r="A109" s="4" t="s">
        <v>88</v>
      </c>
      <c r="B109" s="36"/>
      <c r="C109" s="48">
        <f t="shared" ref="C109" si="24">B109/1</f>
        <v>0</v>
      </c>
    </row>
    <row r="110" spans="1:3" s="1" customFormat="1" ht="15.75" customHeight="1">
      <c r="A110" s="4" t="s">
        <v>83</v>
      </c>
      <c r="B110" s="36"/>
      <c r="C110" s="48">
        <f t="shared" ref="C110" si="25">B110/1</f>
        <v>0</v>
      </c>
    </row>
    <row r="111" spans="1:3" s="1" customFormat="1" ht="15.75" customHeight="1">
      <c r="A111" s="4" t="s">
        <v>38</v>
      </c>
      <c r="B111" s="36"/>
      <c r="C111" s="48">
        <f t="shared" ref="C111" si="26">B111/1</f>
        <v>0</v>
      </c>
    </row>
    <row r="112" spans="1:3" s="1" customFormat="1" ht="15.75" customHeight="1">
      <c r="A112" s="4" t="s">
        <v>112</v>
      </c>
      <c r="B112" s="36"/>
      <c r="C112" s="48">
        <f t="shared" ref="C112" si="27">B112/1</f>
        <v>0</v>
      </c>
    </row>
    <row r="113" spans="1:3" s="1" customFormat="1" ht="15.75" customHeight="1">
      <c r="A113" s="4" t="s">
        <v>102</v>
      </c>
      <c r="B113" s="36"/>
      <c r="C113" s="48">
        <f t="shared" ref="C113" si="28">B113/1</f>
        <v>0</v>
      </c>
    </row>
    <row r="114" spans="1:3" s="1" customFormat="1" ht="15.75" customHeight="1">
      <c r="A114" s="4" t="s">
        <v>103</v>
      </c>
      <c r="B114" s="36"/>
      <c r="C114" s="48">
        <f t="shared" ref="C114" si="29">B114/1</f>
        <v>0</v>
      </c>
    </row>
    <row r="115" spans="1:3" s="1" customFormat="1" ht="15.75" customHeight="1">
      <c r="A115" s="4" t="s">
        <v>113</v>
      </c>
      <c r="B115" s="36"/>
      <c r="C115" s="48">
        <f t="shared" ref="C115:C117" si="30">B115/1</f>
        <v>0</v>
      </c>
    </row>
    <row r="116" spans="1:3" s="1" customFormat="1" ht="15.75" customHeight="1">
      <c r="A116" s="4" t="s">
        <v>129</v>
      </c>
      <c r="B116" s="36"/>
      <c r="C116" s="48">
        <f t="shared" si="30"/>
        <v>0</v>
      </c>
    </row>
    <row r="117" spans="1:3" s="1" customFormat="1" ht="38.25" customHeight="1">
      <c r="A117" s="7" t="s">
        <v>141</v>
      </c>
      <c r="B117" s="36"/>
      <c r="C117" s="48">
        <f t="shared" si="30"/>
        <v>0</v>
      </c>
    </row>
    <row r="118" spans="1:3" s="1" customFormat="1" ht="15.75" customHeight="1">
      <c r="A118" s="4" t="s">
        <v>15</v>
      </c>
      <c r="B118" s="36"/>
      <c r="C118" s="48">
        <f t="shared" ref="C118" si="31">B118/1</f>
        <v>0</v>
      </c>
    </row>
    <row r="119" spans="1:3" s="11" customFormat="1" ht="15.75" customHeight="1">
      <c r="A119" s="20" t="s">
        <v>59</v>
      </c>
      <c r="B119" s="36">
        <f t="shared" ref="B119" si="32">SUM(B109:B118)</f>
        <v>0</v>
      </c>
      <c r="C119" s="48">
        <f t="shared" ref="C119" si="33">B119/1</f>
        <v>0</v>
      </c>
    </row>
    <row r="120" spans="1:3" s="1" customFormat="1" ht="15.75" customHeight="1">
      <c r="A120" s="16"/>
      <c r="B120" s="32"/>
      <c r="C120" s="32"/>
    </row>
    <row r="121" spans="1:3" s="1" customFormat="1" ht="15.75" customHeight="1">
      <c r="A121" s="2" t="s">
        <v>67</v>
      </c>
      <c r="B121" s="17"/>
      <c r="C121" s="17"/>
    </row>
    <row r="122" spans="1:3" s="1" customFormat="1">
      <c r="A122" s="38" t="s">
        <v>18</v>
      </c>
      <c r="B122" s="30"/>
      <c r="C122" s="30"/>
    </row>
    <row r="123" spans="1:3" s="12" customFormat="1" ht="30.75" customHeight="1">
      <c r="A123" s="53" t="s">
        <v>0</v>
      </c>
      <c r="B123" s="51" t="s">
        <v>50</v>
      </c>
      <c r="C123" s="52"/>
    </row>
    <row r="124" spans="1:3" s="12" customFormat="1" ht="30.75" customHeight="1">
      <c r="A124" s="54"/>
      <c r="B124" s="45" t="s">
        <v>119</v>
      </c>
      <c r="C124" s="45" t="s">
        <v>120</v>
      </c>
    </row>
    <row r="125" spans="1:3" s="1" customFormat="1">
      <c r="A125" s="4" t="s">
        <v>1</v>
      </c>
      <c r="B125" s="8">
        <v>3</v>
      </c>
      <c r="C125" s="48">
        <f>B125/3</f>
        <v>1</v>
      </c>
    </row>
    <row r="126" spans="1:3" s="1" customFormat="1">
      <c r="A126" s="35" t="s">
        <v>2</v>
      </c>
      <c r="B126" s="8"/>
      <c r="C126" s="48">
        <f t="shared" ref="C126:C128" si="34">B126/3</f>
        <v>0</v>
      </c>
    </row>
    <row r="127" spans="1:3" s="1" customFormat="1">
      <c r="A127" s="4" t="s">
        <v>22</v>
      </c>
      <c r="B127" s="8"/>
      <c r="C127" s="48">
        <f t="shared" si="34"/>
        <v>0</v>
      </c>
    </row>
    <row r="128" spans="1:3" s="11" customFormat="1">
      <c r="A128" s="20" t="s">
        <v>55</v>
      </c>
      <c r="B128" s="26">
        <f t="shared" ref="B128" si="35">SUM(B125:B127)</f>
        <v>3</v>
      </c>
      <c r="C128" s="48">
        <f t="shared" si="34"/>
        <v>1</v>
      </c>
    </row>
    <row r="129" spans="1:3" s="1" customFormat="1">
      <c r="A129" s="21"/>
      <c r="B129" s="22"/>
      <c r="C129" s="22"/>
    </row>
    <row r="130" spans="1:3" s="1" customFormat="1">
      <c r="A130" s="37" t="s">
        <v>68</v>
      </c>
      <c r="B130" s="32"/>
      <c r="C130" s="32"/>
    </row>
    <row r="131" spans="1:3" s="12" customFormat="1" ht="30.75" customHeight="1">
      <c r="A131" s="53" t="s">
        <v>0</v>
      </c>
      <c r="B131" s="51" t="s">
        <v>50</v>
      </c>
      <c r="C131" s="52"/>
    </row>
    <row r="132" spans="1:3" s="12" customFormat="1" ht="30.75" customHeight="1">
      <c r="A132" s="54"/>
      <c r="B132" s="45" t="s">
        <v>119</v>
      </c>
      <c r="C132" s="45" t="s">
        <v>120</v>
      </c>
    </row>
    <row r="133" spans="1:3" s="1" customFormat="1">
      <c r="A133" s="7" t="s">
        <v>81</v>
      </c>
      <c r="B133" s="8"/>
      <c r="C133" s="48">
        <f t="shared" ref="C133" si="36">B133/1</f>
        <v>0</v>
      </c>
    </row>
    <row r="134" spans="1:3" s="1" customFormat="1">
      <c r="A134" s="7" t="s">
        <v>38</v>
      </c>
      <c r="B134" s="8"/>
      <c r="C134" s="48">
        <f t="shared" ref="C134:C135" si="37">B134/1</f>
        <v>0</v>
      </c>
    </row>
    <row r="135" spans="1:3" s="1" customFormat="1">
      <c r="A135" s="7" t="s">
        <v>130</v>
      </c>
      <c r="B135" s="8"/>
      <c r="C135" s="48">
        <f t="shared" si="37"/>
        <v>0</v>
      </c>
    </row>
    <row r="136" spans="1:3" s="1" customFormat="1">
      <c r="A136" s="7" t="s">
        <v>15</v>
      </c>
      <c r="B136" s="8"/>
      <c r="C136" s="48">
        <f t="shared" ref="C136" si="38">B136/1</f>
        <v>0</v>
      </c>
    </row>
    <row r="137" spans="1:3" s="11" customFormat="1">
      <c r="A137" s="20" t="s">
        <v>59</v>
      </c>
      <c r="B137" s="36">
        <f>SUM(B133:B136)</f>
        <v>0</v>
      </c>
      <c r="C137" s="48">
        <f t="shared" ref="C137" si="39">B137/1</f>
        <v>0</v>
      </c>
    </row>
    <row r="138" spans="1:3" s="1" customFormat="1">
      <c r="A138" s="16"/>
      <c r="B138" s="17"/>
      <c r="C138" s="17"/>
    </row>
    <row r="139" spans="1:3" s="1" customFormat="1">
      <c r="A139" s="2" t="s">
        <v>69</v>
      </c>
      <c r="B139" s="17"/>
      <c r="C139" s="17"/>
    </row>
    <row r="140" spans="1:3" s="1" customFormat="1">
      <c r="A140" s="39" t="s">
        <v>23</v>
      </c>
      <c r="B140" s="30"/>
      <c r="C140" s="30"/>
    </row>
    <row r="141" spans="1:3" s="12" customFormat="1" ht="30.75" customHeight="1">
      <c r="A141" s="53" t="s">
        <v>0</v>
      </c>
      <c r="B141" s="51" t="s">
        <v>50</v>
      </c>
      <c r="C141" s="52"/>
    </row>
    <row r="142" spans="1:3" s="12" customFormat="1" ht="30.75" customHeight="1">
      <c r="A142" s="54"/>
      <c r="B142" s="45" t="s">
        <v>119</v>
      </c>
      <c r="C142" s="45" t="s">
        <v>120</v>
      </c>
    </row>
    <row r="143" spans="1:3" s="1" customFormat="1">
      <c r="A143" s="4" t="s">
        <v>1</v>
      </c>
      <c r="B143" s="8">
        <v>1</v>
      </c>
      <c r="C143" s="48">
        <f>B143/3</f>
        <v>0.33333333333333331</v>
      </c>
    </row>
    <row r="144" spans="1:3" s="1" customFormat="1">
      <c r="A144" s="35" t="s">
        <v>2</v>
      </c>
      <c r="B144" s="8"/>
      <c r="C144" s="48">
        <f t="shared" ref="C144:C147" si="40">B144/3</f>
        <v>0</v>
      </c>
    </row>
    <row r="145" spans="1:3" s="1" customFormat="1">
      <c r="A145" s="4" t="s">
        <v>22</v>
      </c>
      <c r="B145" s="8"/>
      <c r="C145" s="48">
        <f t="shared" si="40"/>
        <v>0</v>
      </c>
    </row>
    <row r="146" spans="1:3" s="1" customFormat="1">
      <c r="A146" s="4" t="s">
        <v>27</v>
      </c>
      <c r="B146" s="8">
        <v>2</v>
      </c>
      <c r="C146" s="48">
        <f t="shared" si="40"/>
        <v>0.66666666666666663</v>
      </c>
    </row>
    <row r="147" spans="1:3" s="11" customFormat="1">
      <c r="A147" s="20" t="s">
        <v>55</v>
      </c>
      <c r="B147" s="26">
        <f t="shared" ref="B147" si="41">SUM(B143:B146)</f>
        <v>3</v>
      </c>
      <c r="C147" s="48">
        <f t="shared" si="40"/>
        <v>1</v>
      </c>
    </row>
    <row r="148" spans="1:3" s="1" customFormat="1">
      <c r="A148" s="21"/>
      <c r="B148" s="22"/>
      <c r="C148" s="22"/>
    </row>
    <row r="149" spans="1:3" s="1" customFormat="1">
      <c r="A149" s="37" t="s">
        <v>70</v>
      </c>
      <c r="B149" s="32"/>
      <c r="C149" s="32"/>
    </row>
    <row r="150" spans="1:3" s="12" customFormat="1" ht="30.75" customHeight="1">
      <c r="A150" s="53" t="s">
        <v>0</v>
      </c>
      <c r="B150" s="51" t="s">
        <v>50</v>
      </c>
      <c r="C150" s="52"/>
    </row>
    <row r="151" spans="1:3" s="12" customFormat="1" ht="30.75" customHeight="1">
      <c r="A151" s="54"/>
      <c r="B151" s="45" t="s">
        <v>119</v>
      </c>
      <c r="C151" s="45" t="s">
        <v>120</v>
      </c>
    </row>
    <row r="152" spans="1:3" s="1" customFormat="1">
      <c r="A152" s="7" t="s">
        <v>37</v>
      </c>
      <c r="B152" s="8"/>
      <c r="C152" s="48">
        <f>B152/4</f>
        <v>0</v>
      </c>
    </row>
    <row r="153" spans="1:3" s="1" customFormat="1">
      <c r="A153" s="7" t="s">
        <v>154</v>
      </c>
      <c r="B153" s="8"/>
      <c r="C153" s="48">
        <f t="shared" ref="C153" si="42">B153/4</f>
        <v>0</v>
      </c>
    </row>
    <row r="154" spans="1:3" s="1" customFormat="1">
      <c r="A154" s="4" t="s">
        <v>114</v>
      </c>
      <c r="B154" s="8"/>
      <c r="C154" s="48">
        <f t="shared" ref="C154" si="43">B154/4</f>
        <v>0</v>
      </c>
    </row>
    <row r="155" spans="1:3" s="1" customFormat="1">
      <c r="A155" s="4" t="s">
        <v>46</v>
      </c>
      <c r="B155" s="8"/>
      <c r="C155" s="48">
        <f t="shared" ref="C155" si="44">B155/4</f>
        <v>0</v>
      </c>
    </row>
    <row r="156" spans="1:3" s="11" customFormat="1">
      <c r="A156" s="20" t="s">
        <v>59</v>
      </c>
      <c r="B156" s="36">
        <f>SUM(B152:B155)</f>
        <v>0</v>
      </c>
      <c r="C156" s="48">
        <f t="shared" ref="C156" si="45">B156/4</f>
        <v>0</v>
      </c>
    </row>
    <row r="157" spans="1:3" s="1" customFormat="1">
      <c r="A157" s="21"/>
      <c r="B157" s="17"/>
      <c r="C157" s="17"/>
    </row>
    <row r="158" spans="1:3" s="1" customFormat="1">
      <c r="A158" s="2" t="s">
        <v>71</v>
      </c>
      <c r="B158" s="17"/>
      <c r="C158" s="17"/>
    </row>
    <row r="159" spans="1:3" s="1" customFormat="1">
      <c r="A159" s="2" t="s">
        <v>24</v>
      </c>
      <c r="B159" s="30"/>
      <c r="C159" s="30"/>
    </row>
    <row r="160" spans="1:3" s="12" customFormat="1" ht="30.75" customHeight="1">
      <c r="A160" s="53" t="s">
        <v>0</v>
      </c>
      <c r="B160" s="51" t="s">
        <v>50</v>
      </c>
      <c r="C160" s="52"/>
    </row>
    <row r="161" spans="1:3" s="12" customFormat="1" ht="30.75" customHeight="1">
      <c r="A161" s="54"/>
      <c r="B161" s="45" t="s">
        <v>119</v>
      </c>
      <c r="C161" s="45" t="s">
        <v>120</v>
      </c>
    </row>
    <row r="162" spans="1:3" s="1" customFormat="1">
      <c r="A162" s="4" t="s">
        <v>1</v>
      </c>
      <c r="B162" s="8">
        <v>2</v>
      </c>
      <c r="C162" s="48">
        <f>B162/3</f>
        <v>0.66666666666666663</v>
      </c>
    </row>
    <row r="163" spans="1:3" s="1" customFormat="1">
      <c r="A163" s="35" t="s">
        <v>2</v>
      </c>
      <c r="B163" s="8"/>
      <c r="C163" s="48">
        <f t="shared" ref="C163:C166" si="46">B163/3</f>
        <v>0</v>
      </c>
    </row>
    <row r="164" spans="1:3" s="1" customFormat="1">
      <c r="A164" s="4" t="s">
        <v>22</v>
      </c>
      <c r="B164" s="8"/>
      <c r="C164" s="48">
        <f t="shared" si="46"/>
        <v>0</v>
      </c>
    </row>
    <row r="165" spans="1:3" s="1" customFormat="1">
      <c r="A165" s="4" t="s">
        <v>27</v>
      </c>
      <c r="B165" s="8">
        <v>1</v>
      </c>
      <c r="C165" s="48">
        <f t="shared" si="46"/>
        <v>0.33333333333333331</v>
      </c>
    </row>
    <row r="166" spans="1:3" s="11" customFormat="1">
      <c r="A166" s="20" t="s">
        <v>55</v>
      </c>
      <c r="B166" s="26">
        <f t="shared" ref="B166" si="47">SUM(B162:B165)</f>
        <v>3</v>
      </c>
      <c r="C166" s="48">
        <f t="shared" si="46"/>
        <v>1</v>
      </c>
    </row>
    <row r="167" spans="1:3" s="1" customFormat="1">
      <c r="A167" s="21"/>
      <c r="B167" s="27"/>
      <c r="C167" s="27"/>
    </row>
    <row r="168" spans="1:3" s="1" customFormat="1">
      <c r="A168" s="37" t="s">
        <v>72</v>
      </c>
      <c r="B168" s="32"/>
      <c r="C168" s="32"/>
    </row>
    <row r="169" spans="1:3" s="12" customFormat="1" ht="30.75" customHeight="1">
      <c r="A169" s="53" t="s">
        <v>0</v>
      </c>
      <c r="B169" s="51" t="s">
        <v>50</v>
      </c>
      <c r="C169" s="52"/>
    </row>
    <row r="170" spans="1:3" s="12" customFormat="1" ht="30.75" customHeight="1">
      <c r="A170" s="54"/>
      <c r="B170" s="45" t="s">
        <v>119</v>
      </c>
      <c r="C170" s="45" t="s">
        <v>120</v>
      </c>
    </row>
    <row r="171" spans="1:3" s="47" customFormat="1" ht="23.25" customHeight="1">
      <c r="A171" s="46" t="s">
        <v>104</v>
      </c>
      <c r="B171" s="45"/>
      <c r="C171" s="48">
        <f>B171/1</f>
        <v>0</v>
      </c>
    </row>
    <row r="172" spans="1:3" s="47" customFormat="1" ht="15" customHeight="1">
      <c r="A172" s="46" t="s">
        <v>147</v>
      </c>
      <c r="B172" s="45"/>
      <c r="C172" s="48">
        <f t="shared" ref="C172" si="48">B172/1</f>
        <v>0</v>
      </c>
    </row>
    <row r="173" spans="1:3" s="1" customFormat="1" ht="24" customHeight="1">
      <c r="A173" s="7" t="s">
        <v>105</v>
      </c>
      <c r="B173" s="40"/>
      <c r="C173" s="48">
        <f t="shared" ref="C173" si="49">B173/1</f>
        <v>0</v>
      </c>
    </row>
    <row r="174" spans="1:3" s="1" customFormat="1">
      <c r="A174" s="7" t="s">
        <v>90</v>
      </c>
      <c r="B174" s="8"/>
      <c r="C174" s="48">
        <f t="shared" ref="C174" si="50">B174/1</f>
        <v>0</v>
      </c>
    </row>
    <row r="175" spans="1:3" s="1" customFormat="1">
      <c r="A175" s="7" t="s">
        <v>155</v>
      </c>
      <c r="B175" s="8"/>
      <c r="C175" s="48">
        <f t="shared" ref="C175" si="51">B175/1</f>
        <v>0</v>
      </c>
    </row>
    <row r="176" spans="1:3" s="1" customFormat="1">
      <c r="A176" s="7" t="s">
        <v>89</v>
      </c>
      <c r="B176" s="8"/>
      <c r="C176" s="48">
        <f t="shared" ref="C176" si="52">B176/1</f>
        <v>0</v>
      </c>
    </row>
    <row r="177" spans="1:3" s="1" customFormat="1">
      <c r="A177" s="7" t="s">
        <v>91</v>
      </c>
      <c r="B177" s="8"/>
      <c r="C177" s="48">
        <f t="shared" ref="C177" si="53">B177/1</f>
        <v>0</v>
      </c>
    </row>
    <row r="178" spans="1:3" s="1" customFormat="1" ht="24.75">
      <c r="A178" s="7" t="s">
        <v>116</v>
      </c>
      <c r="B178" s="8"/>
      <c r="C178" s="48">
        <f t="shared" ref="C178" si="54">B178/1</f>
        <v>0</v>
      </c>
    </row>
    <row r="179" spans="1:3" s="1" customFormat="1" ht="24.75">
      <c r="A179" s="7" t="s">
        <v>106</v>
      </c>
      <c r="B179" s="8"/>
      <c r="C179" s="48">
        <f t="shared" ref="C179" si="55">B179/1</f>
        <v>0</v>
      </c>
    </row>
    <row r="180" spans="1:3" s="1" customFormat="1">
      <c r="A180" s="7" t="s">
        <v>107</v>
      </c>
      <c r="B180" s="8"/>
      <c r="C180" s="48">
        <f t="shared" ref="C180" si="56">B180/1</f>
        <v>0</v>
      </c>
    </row>
    <row r="181" spans="1:3" s="1" customFormat="1">
      <c r="A181" s="7" t="s">
        <v>38</v>
      </c>
      <c r="B181" s="8"/>
      <c r="C181" s="48">
        <f t="shared" ref="C181" si="57">B181/1</f>
        <v>0</v>
      </c>
    </row>
    <row r="182" spans="1:3" s="1" customFormat="1">
      <c r="A182" s="7" t="s">
        <v>122</v>
      </c>
      <c r="B182" s="8"/>
      <c r="C182" s="48">
        <f t="shared" ref="C182" si="58">B182/1</f>
        <v>0</v>
      </c>
    </row>
    <row r="183" spans="1:3" s="1" customFormat="1">
      <c r="A183" s="7" t="s">
        <v>156</v>
      </c>
      <c r="B183" s="8"/>
      <c r="C183" s="48">
        <f t="shared" ref="C183" si="59">B183/1</f>
        <v>0</v>
      </c>
    </row>
    <row r="184" spans="1:3" s="1" customFormat="1" ht="24.75">
      <c r="A184" s="7" t="s">
        <v>121</v>
      </c>
      <c r="B184" s="8"/>
      <c r="C184" s="48">
        <f t="shared" ref="C184" si="60">B184/1</f>
        <v>0</v>
      </c>
    </row>
    <row r="185" spans="1:3" s="1" customFormat="1" ht="25.5" customHeight="1">
      <c r="A185" s="7" t="s">
        <v>115</v>
      </c>
      <c r="B185" s="8"/>
      <c r="C185" s="48">
        <f t="shared" ref="C185" si="61">B185/1</f>
        <v>0</v>
      </c>
    </row>
    <row r="186" spans="1:3" s="1" customFormat="1" ht="25.5" customHeight="1">
      <c r="A186" s="7" t="s">
        <v>139</v>
      </c>
      <c r="B186" s="8"/>
      <c r="C186" s="48">
        <f t="shared" ref="C186:C189" si="62">B186/1</f>
        <v>0</v>
      </c>
    </row>
    <row r="187" spans="1:3" s="1" customFormat="1" ht="19.5" customHeight="1">
      <c r="A187" s="7" t="s">
        <v>144</v>
      </c>
      <c r="B187" s="8"/>
      <c r="C187" s="48">
        <f t="shared" si="62"/>
        <v>0</v>
      </c>
    </row>
    <row r="188" spans="1:3" s="1" customFormat="1" ht="25.5" customHeight="1">
      <c r="A188" s="7" t="s">
        <v>142</v>
      </c>
      <c r="B188" s="8"/>
      <c r="C188" s="48">
        <f t="shared" si="62"/>
        <v>0</v>
      </c>
    </row>
    <row r="189" spans="1:3" s="1" customFormat="1" ht="19.5" customHeight="1">
      <c r="A189" s="7" t="s">
        <v>143</v>
      </c>
      <c r="B189" s="8"/>
      <c r="C189" s="48">
        <f t="shared" si="62"/>
        <v>0</v>
      </c>
    </row>
    <row r="190" spans="1:3" s="11" customFormat="1">
      <c r="A190" s="41" t="s">
        <v>59</v>
      </c>
      <c r="B190" s="26">
        <f>SUM(B171:B186)</f>
        <v>0</v>
      </c>
      <c r="C190" s="48">
        <f t="shared" ref="C190" si="63">B190/1</f>
        <v>0</v>
      </c>
    </row>
    <row r="191" spans="1:3" s="11" customFormat="1">
      <c r="A191" s="42"/>
      <c r="B191" s="27"/>
      <c r="C191" s="27"/>
    </row>
    <row r="192" spans="1:3" s="1" customFormat="1">
      <c r="A192" s="3" t="s">
        <v>73</v>
      </c>
      <c r="B192" s="24"/>
      <c r="C192" s="24"/>
    </row>
    <row r="193" spans="1:3" s="1" customFormat="1">
      <c r="A193" s="23" t="s">
        <v>21</v>
      </c>
      <c r="B193" s="24"/>
      <c r="C193" s="24"/>
    </row>
    <row r="194" spans="1:3" s="12" customFormat="1" ht="30.75" customHeight="1">
      <c r="A194" s="53" t="s">
        <v>0</v>
      </c>
      <c r="B194" s="51" t="s">
        <v>50</v>
      </c>
      <c r="C194" s="52"/>
    </row>
    <row r="195" spans="1:3" s="12" customFormat="1" ht="30.75" customHeight="1">
      <c r="A195" s="54"/>
      <c r="B195" s="45" t="s">
        <v>119</v>
      </c>
      <c r="C195" s="45" t="s">
        <v>120</v>
      </c>
    </row>
    <row r="196" spans="1:3" s="1" customFormat="1">
      <c r="A196" s="4" t="s">
        <v>1</v>
      </c>
      <c r="B196" s="8">
        <v>2</v>
      </c>
      <c r="C196" s="48">
        <f>B196/3</f>
        <v>0.66666666666666663</v>
      </c>
    </row>
    <row r="197" spans="1:3" s="1" customFormat="1">
      <c r="A197" s="35" t="s">
        <v>2</v>
      </c>
      <c r="B197" s="8">
        <v>1</v>
      </c>
      <c r="C197" s="48">
        <f t="shared" ref="C197:C199" si="64">B197/3</f>
        <v>0.33333333333333331</v>
      </c>
    </row>
    <row r="198" spans="1:3" s="1" customFormat="1">
      <c r="A198" s="4" t="s">
        <v>22</v>
      </c>
      <c r="B198" s="8"/>
      <c r="C198" s="48">
        <f t="shared" si="64"/>
        <v>0</v>
      </c>
    </row>
    <row r="199" spans="1:3" s="11" customFormat="1">
      <c r="A199" s="20" t="s">
        <v>55</v>
      </c>
      <c r="B199" s="26">
        <f t="shared" ref="B199" si="65">SUM(B194:B198)</f>
        <v>3</v>
      </c>
      <c r="C199" s="48">
        <f t="shared" si="64"/>
        <v>1</v>
      </c>
    </row>
    <row r="200" spans="1:3" s="1" customFormat="1">
      <c r="A200" s="21"/>
      <c r="B200" s="22"/>
      <c r="C200" s="22"/>
    </row>
    <row r="201" spans="1:3" s="1" customFormat="1">
      <c r="A201" s="37" t="s">
        <v>74</v>
      </c>
      <c r="B201" s="32"/>
      <c r="C201" s="32"/>
    </row>
    <row r="202" spans="1:3" s="12" customFormat="1" ht="30.75" customHeight="1">
      <c r="A202" s="53" t="s">
        <v>0</v>
      </c>
      <c r="B202" s="51" t="s">
        <v>50</v>
      </c>
      <c r="C202" s="52"/>
    </row>
    <row r="203" spans="1:3" s="12" customFormat="1" ht="30.75" customHeight="1">
      <c r="A203" s="54"/>
      <c r="B203" s="45" t="s">
        <v>119</v>
      </c>
      <c r="C203" s="45" t="s">
        <v>120</v>
      </c>
    </row>
    <row r="204" spans="1:3" s="1" customFormat="1">
      <c r="A204" s="7" t="s">
        <v>48</v>
      </c>
      <c r="B204" s="36"/>
      <c r="C204" s="48">
        <f>B204/1</f>
        <v>0</v>
      </c>
    </row>
    <row r="205" spans="1:3" s="1" customFormat="1" ht="24.75">
      <c r="A205" s="7" t="s">
        <v>41</v>
      </c>
      <c r="B205" s="36">
        <v>1</v>
      </c>
      <c r="C205" s="48">
        <f t="shared" ref="C205" si="66">B205/1</f>
        <v>1</v>
      </c>
    </row>
    <row r="206" spans="1:3" s="1" customFormat="1" ht="16.5" customHeight="1">
      <c r="A206" s="7" t="s">
        <v>94</v>
      </c>
      <c r="B206" s="36">
        <v>1</v>
      </c>
      <c r="C206" s="48">
        <f t="shared" ref="C206" si="67">B206/1</f>
        <v>1</v>
      </c>
    </row>
    <row r="207" spans="1:3" s="1" customFormat="1">
      <c r="A207" s="7" t="s">
        <v>92</v>
      </c>
      <c r="B207" s="36"/>
      <c r="C207" s="48">
        <f t="shared" ref="C207" si="68">B207/1</f>
        <v>0</v>
      </c>
    </row>
    <row r="208" spans="1:3" s="1" customFormat="1">
      <c r="A208" s="7" t="s">
        <v>40</v>
      </c>
      <c r="B208" s="36"/>
      <c r="C208" s="48">
        <f t="shared" ref="C208" si="69">B208/1</f>
        <v>0</v>
      </c>
    </row>
    <row r="209" spans="1:3" s="1" customFormat="1">
      <c r="A209" s="7" t="s">
        <v>39</v>
      </c>
      <c r="B209" s="36"/>
      <c r="C209" s="48">
        <f t="shared" ref="C209" si="70">B209/1</f>
        <v>0</v>
      </c>
    </row>
    <row r="210" spans="1:3" s="1" customFormat="1">
      <c r="A210" s="7" t="s">
        <v>47</v>
      </c>
      <c r="B210" s="36"/>
      <c r="C210" s="48">
        <f t="shared" ref="C210" si="71">B210/1</f>
        <v>0</v>
      </c>
    </row>
    <row r="211" spans="1:3" s="1" customFormat="1" ht="24.75">
      <c r="A211" s="7" t="s">
        <v>85</v>
      </c>
      <c r="B211" s="36"/>
      <c r="C211" s="48">
        <f t="shared" ref="C211" si="72">B211/1</f>
        <v>0</v>
      </c>
    </row>
    <row r="212" spans="1:3" s="1" customFormat="1" ht="24.75">
      <c r="A212" s="7" t="s">
        <v>97</v>
      </c>
      <c r="B212" s="36"/>
      <c r="C212" s="48">
        <f t="shared" ref="C212" si="73">B212/1</f>
        <v>0</v>
      </c>
    </row>
    <row r="213" spans="1:3" s="1" customFormat="1">
      <c r="A213" s="7" t="s">
        <v>108</v>
      </c>
      <c r="B213" s="36"/>
      <c r="C213" s="48">
        <f t="shared" ref="C213:C217" si="74">B213/1</f>
        <v>0</v>
      </c>
    </row>
    <row r="214" spans="1:3" s="1" customFormat="1" ht="24.75">
      <c r="A214" s="7" t="s">
        <v>131</v>
      </c>
      <c r="B214" s="36"/>
      <c r="C214" s="48">
        <f t="shared" si="74"/>
        <v>0</v>
      </c>
    </row>
    <row r="215" spans="1:3" s="1" customFormat="1">
      <c r="A215" s="44" t="s">
        <v>145</v>
      </c>
      <c r="B215" s="36"/>
      <c r="C215" s="48">
        <f t="shared" si="74"/>
        <v>0</v>
      </c>
    </row>
    <row r="216" spans="1:3" s="1" customFormat="1">
      <c r="A216" s="7" t="s">
        <v>15</v>
      </c>
      <c r="B216" s="36"/>
      <c r="C216" s="48">
        <f t="shared" si="74"/>
        <v>0</v>
      </c>
    </row>
    <row r="217" spans="1:3" s="11" customFormat="1">
      <c r="A217" s="20" t="s">
        <v>59</v>
      </c>
      <c r="B217" s="26">
        <f>SUM(B204:B216)</f>
        <v>2</v>
      </c>
      <c r="C217" s="48">
        <f t="shared" si="74"/>
        <v>2</v>
      </c>
    </row>
    <row r="218" spans="1:3" s="1" customFormat="1">
      <c r="A218" s="16"/>
      <c r="B218" s="32"/>
      <c r="C218" s="32"/>
    </row>
    <row r="219" spans="1:3" s="1" customFormat="1">
      <c r="A219" s="2" t="s">
        <v>76</v>
      </c>
      <c r="B219" s="9"/>
      <c r="C219" s="9"/>
    </row>
    <row r="220" spans="1:3" s="1" customFormat="1">
      <c r="A220" s="2" t="s">
        <v>4</v>
      </c>
      <c r="B220" s="9"/>
      <c r="C220" s="9"/>
    </row>
    <row r="221" spans="1:3" s="12" customFormat="1" ht="30.75" customHeight="1">
      <c r="A221" s="53" t="s">
        <v>0</v>
      </c>
      <c r="B221" s="51" t="s">
        <v>50</v>
      </c>
      <c r="C221" s="52"/>
    </row>
    <row r="222" spans="1:3" s="12" customFormat="1" ht="30.75" customHeight="1">
      <c r="A222" s="54"/>
      <c r="B222" s="45" t="s">
        <v>119</v>
      </c>
      <c r="C222" s="45" t="s">
        <v>120</v>
      </c>
    </row>
    <row r="223" spans="1:3" s="1" customFormat="1" ht="17.25" customHeight="1">
      <c r="A223" s="4" t="s">
        <v>5</v>
      </c>
      <c r="B223" s="36">
        <v>2</v>
      </c>
      <c r="C223" s="48">
        <f>B223/3</f>
        <v>0.66666666666666663</v>
      </c>
    </row>
    <row r="224" spans="1:3" s="1" customFormat="1">
      <c r="A224" s="5" t="s">
        <v>7</v>
      </c>
      <c r="B224" s="36">
        <v>1</v>
      </c>
      <c r="C224" s="48">
        <f t="shared" ref="C224:C225" si="75">B224/3</f>
        <v>0.33333333333333331</v>
      </c>
    </row>
    <row r="225" spans="1:3" s="11" customFormat="1">
      <c r="A225" s="20" t="s">
        <v>55</v>
      </c>
      <c r="B225" s="26">
        <f t="shared" ref="B225" si="76">SUM(B223:B224)</f>
        <v>3</v>
      </c>
      <c r="C225" s="48">
        <f t="shared" si="75"/>
        <v>1</v>
      </c>
    </row>
    <row r="226" spans="1:3" s="1" customFormat="1">
      <c r="A226" s="16"/>
      <c r="B226" s="9"/>
      <c r="C226" s="9"/>
    </row>
    <row r="227" spans="1:3" s="1" customFormat="1" ht="0.75" customHeight="1">
      <c r="A227" s="2" t="s">
        <v>75</v>
      </c>
      <c r="B227" s="9"/>
      <c r="C227" s="9"/>
    </row>
    <row r="228" spans="1:3" s="1" customFormat="1">
      <c r="A228" s="2" t="s">
        <v>77</v>
      </c>
      <c r="B228" s="9"/>
      <c r="C228" s="9"/>
    </row>
    <row r="229" spans="1:3" s="1" customFormat="1">
      <c r="A229" s="2" t="s">
        <v>11</v>
      </c>
      <c r="B229" s="9"/>
      <c r="C229" s="9"/>
    </row>
    <row r="230" spans="1:3" s="13" customFormat="1" ht="24.75" customHeight="1">
      <c r="A230" s="53" t="s">
        <v>0</v>
      </c>
      <c r="B230" s="51" t="s">
        <v>50</v>
      </c>
      <c r="C230" s="52"/>
    </row>
    <row r="231" spans="1:3" s="13" customFormat="1" ht="27" customHeight="1">
      <c r="A231" s="54"/>
      <c r="B231" s="45" t="s">
        <v>119</v>
      </c>
      <c r="C231" s="45" t="s">
        <v>120</v>
      </c>
    </row>
    <row r="232" spans="1:3" s="1" customFormat="1">
      <c r="A232" s="5" t="s">
        <v>6</v>
      </c>
      <c r="B232" s="36"/>
      <c r="C232" s="48">
        <f>B232/3</f>
        <v>0</v>
      </c>
    </row>
    <row r="233" spans="1:3">
      <c r="A233" s="43" t="s">
        <v>8</v>
      </c>
      <c r="B233" s="8">
        <v>3</v>
      </c>
      <c r="C233" s="48">
        <f t="shared" ref="C233:C235" si="77">B233/3</f>
        <v>1</v>
      </c>
    </row>
    <row r="234" spans="1:3">
      <c r="A234" s="43" t="s">
        <v>28</v>
      </c>
      <c r="B234" s="8"/>
      <c r="C234" s="48">
        <f t="shared" si="77"/>
        <v>0</v>
      </c>
    </row>
    <row r="235" spans="1:3" s="11" customFormat="1">
      <c r="A235" s="20" t="s">
        <v>55</v>
      </c>
      <c r="B235" s="26">
        <f t="shared" ref="B235" si="78">SUM(B232:B234)</f>
        <v>3</v>
      </c>
      <c r="C235" s="48">
        <f t="shared" si="77"/>
        <v>1</v>
      </c>
    </row>
    <row r="236" spans="1:3" s="1" customFormat="1">
      <c r="A236" s="16"/>
      <c r="B236" s="32"/>
      <c r="C236" s="32"/>
    </row>
    <row r="237" spans="1:3" s="1" customFormat="1">
      <c r="A237" s="2" t="s">
        <v>78</v>
      </c>
      <c r="B237" s="32"/>
      <c r="C237" s="32"/>
    </row>
    <row r="238" spans="1:3" s="1" customFormat="1">
      <c r="A238" s="2" t="s">
        <v>19</v>
      </c>
      <c r="B238" s="32"/>
      <c r="C238" s="32"/>
    </row>
    <row r="239" spans="1:3" s="13" customFormat="1" ht="24.75" customHeight="1">
      <c r="A239" s="53" t="s">
        <v>0</v>
      </c>
      <c r="B239" s="51" t="s">
        <v>50</v>
      </c>
      <c r="C239" s="52"/>
    </row>
    <row r="240" spans="1:3" s="13" customFormat="1" ht="27" customHeight="1">
      <c r="A240" s="54"/>
      <c r="B240" s="45" t="s">
        <v>119</v>
      </c>
      <c r="C240" s="45" t="s">
        <v>120</v>
      </c>
    </row>
    <row r="241" spans="1:3" s="1" customFormat="1">
      <c r="A241" s="4" t="s">
        <v>86</v>
      </c>
      <c r="B241" s="8">
        <v>1</v>
      </c>
      <c r="C241" s="48">
        <f>B241/3</f>
        <v>0.33333333333333331</v>
      </c>
    </row>
    <row r="242" spans="1:3" s="1" customFormat="1">
      <c r="A242" s="4" t="s">
        <v>29</v>
      </c>
      <c r="B242" s="8"/>
      <c r="C242" s="48">
        <f t="shared" ref="C242:C253" si="79">B242/3</f>
        <v>0</v>
      </c>
    </row>
    <row r="243" spans="1:3" s="1" customFormat="1">
      <c r="A243" s="4" t="s">
        <v>30</v>
      </c>
      <c r="B243" s="8"/>
      <c r="C243" s="48">
        <f t="shared" si="79"/>
        <v>0</v>
      </c>
    </row>
    <row r="244" spans="1:3" s="1" customFormat="1">
      <c r="A244" s="4" t="s">
        <v>20</v>
      </c>
      <c r="B244" s="8"/>
      <c r="C244" s="48">
        <f t="shared" si="79"/>
        <v>0</v>
      </c>
    </row>
    <row r="245" spans="1:3" s="1" customFormat="1">
      <c r="A245" s="4" t="s">
        <v>31</v>
      </c>
      <c r="B245" s="8">
        <v>1</v>
      </c>
      <c r="C245" s="48">
        <f t="shared" si="79"/>
        <v>0.33333333333333331</v>
      </c>
    </row>
    <row r="246" spans="1:3" s="1" customFormat="1">
      <c r="A246" s="5" t="s">
        <v>25</v>
      </c>
      <c r="B246" s="8"/>
      <c r="C246" s="48">
        <f t="shared" si="79"/>
        <v>0</v>
      </c>
    </row>
    <row r="247" spans="1:3" s="1" customFormat="1">
      <c r="A247" s="5" t="s">
        <v>34</v>
      </c>
      <c r="B247" s="8">
        <v>1</v>
      </c>
      <c r="C247" s="48">
        <f t="shared" si="79"/>
        <v>0.33333333333333331</v>
      </c>
    </row>
    <row r="248" spans="1:3" s="1" customFormat="1">
      <c r="A248" s="5" t="s">
        <v>35</v>
      </c>
      <c r="B248" s="8"/>
      <c r="C248" s="48">
        <f t="shared" si="79"/>
        <v>0</v>
      </c>
    </row>
    <row r="249" spans="1:3" s="1" customFormat="1">
      <c r="A249" s="5" t="s">
        <v>26</v>
      </c>
      <c r="B249" s="8"/>
      <c r="C249" s="48">
        <f t="shared" si="79"/>
        <v>0</v>
      </c>
    </row>
    <row r="250" spans="1:3" s="1" customFormat="1">
      <c r="A250" s="5" t="s">
        <v>32</v>
      </c>
      <c r="B250" s="8"/>
      <c r="C250" s="48">
        <f t="shared" si="79"/>
        <v>0</v>
      </c>
    </row>
    <row r="251" spans="1:3" s="1" customFormat="1">
      <c r="A251" s="5" t="s">
        <v>33</v>
      </c>
      <c r="B251" s="8"/>
      <c r="C251" s="48">
        <f t="shared" si="79"/>
        <v>0</v>
      </c>
    </row>
    <row r="252" spans="1:3" s="1" customFormat="1">
      <c r="A252" s="5" t="s">
        <v>146</v>
      </c>
      <c r="B252" s="8"/>
      <c r="C252" s="48">
        <f t="shared" si="79"/>
        <v>0</v>
      </c>
    </row>
    <row r="253" spans="1:3" s="11" customFormat="1">
      <c r="A253" s="20" t="s">
        <v>55</v>
      </c>
      <c r="B253" s="26">
        <f>SUM(B241:B251)</f>
        <v>3</v>
      </c>
      <c r="C253" s="48">
        <f t="shared" si="79"/>
        <v>1</v>
      </c>
    </row>
    <row r="254" spans="1:3" s="1" customFormat="1">
      <c r="A254" s="21"/>
      <c r="B254" s="32"/>
      <c r="C254" s="32"/>
    </row>
    <row r="255" spans="1:3" s="1" customFormat="1">
      <c r="A255" s="2" t="s">
        <v>79</v>
      </c>
      <c r="B255" s="32"/>
      <c r="C255" s="32"/>
    </row>
    <row r="256" spans="1:3" s="1" customFormat="1">
      <c r="A256" s="2" t="s">
        <v>80</v>
      </c>
      <c r="B256" s="32"/>
      <c r="C256" s="32"/>
    </row>
    <row r="257" spans="1:3" s="13" customFormat="1" ht="24.75" customHeight="1">
      <c r="A257" s="53" t="s">
        <v>0</v>
      </c>
      <c r="B257" s="51" t="s">
        <v>50</v>
      </c>
      <c r="C257" s="52"/>
    </row>
    <row r="258" spans="1:3" s="13" customFormat="1" ht="27" customHeight="1">
      <c r="A258" s="54"/>
      <c r="B258" s="45" t="s">
        <v>119</v>
      </c>
      <c r="C258" s="45" t="s">
        <v>120</v>
      </c>
    </row>
    <row r="259" spans="1:3" s="1" customFormat="1">
      <c r="A259" s="4" t="s">
        <v>82</v>
      </c>
      <c r="B259" s="8"/>
      <c r="C259" s="48">
        <f t="shared" ref="C259:C264" si="80">B259/1</f>
        <v>0</v>
      </c>
    </row>
    <row r="260" spans="1:3" s="1" customFormat="1">
      <c r="A260" s="4" t="s">
        <v>43</v>
      </c>
      <c r="B260" s="8"/>
      <c r="C260" s="48">
        <f t="shared" si="80"/>
        <v>0</v>
      </c>
    </row>
    <row r="261" spans="1:3" s="1" customFormat="1">
      <c r="A261" s="4" t="s">
        <v>44</v>
      </c>
      <c r="B261" s="8"/>
      <c r="C261" s="48">
        <f t="shared" si="80"/>
        <v>0</v>
      </c>
    </row>
    <row r="262" spans="1:3" s="1" customFormat="1">
      <c r="A262" s="4" t="s">
        <v>93</v>
      </c>
      <c r="B262" s="8"/>
      <c r="C262" s="48">
        <f t="shared" si="80"/>
        <v>0</v>
      </c>
    </row>
    <row r="263" spans="1:3" s="1" customFormat="1">
      <c r="A263" s="4" t="s">
        <v>49</v>
      </c>
      <c r="B263" s="8"/>
      <c r="C263" s="48">
        <f t="shared" si="80"/>
        <v>0</v>
      </c>
    </row>
    <row r="264" spans="1:3" s="1" customFormat="1">
      <c r="A264" s="4" t="s">
        <v>84</v>
      </c>
      <c r="B264" s="8"/>
      <c r="C264" s="48">
        <f t="shared" si="80"/>
        <v>0</v>
      </c>
    </row>
    <row r="265" spans="1:3" s="1" customFormat="1">
      <c r="A265" s="4" t="s">
        <v>95</v>
      </c>
      <c r="B265" s="8">
        <v>1</v>
      </c>
      <c r="C265" s="48">
        <f>B265/3</f>
        <v>0.33333333333333331</v>
      </c>
    </row>
    <row r="266" spans="1:3" s="1" customFormat="1">
      <c r="A266" s="4" t="s">
        <v>136</v>
      </c>
      <c r="B266" s="8">
        <v>1</v>
      </c>
      <c r="C266" s="48">
        <f t="shared" ref="C266:C273" si="81">B266/3</f>
        <v>0.33333333333333331</v>
      </c>
    </row>
    <row r="267" spans="1:3" s="1" customFormat="1">
      <c r="A267" s="4" t="s">
        <v>137</v>
      </c>
      <c r="B267" s="8">
        <v>1</v>
      </c>
      <c r="C267" s="48">
        <f t="shared" si="81"/>
        <v>0.33333333333333331</v>
      </c>
    </row>
    <row r="268" spans="1:3" s="1" customFormat="1">
      <c r="A268" s="4" t="s">
        <v>52</v>
      </c>
      <c r="B268" s="8"/>
      <c r="C268" s="48">
        <f t="shared" si="81"/>
        <v>0</v>
      </c>
    </row>
    <row r="269" spans="1:3" s="1" customFormat="1">
      <c r="A269" s="4" t="s">
        <v>117</v>
      </c>
      <c r="B269" s="8"/>
      <c r="C269" s="48">
        <f t="shared" si="81"/>
        <v>0</v>
      </c>
    </row>
    <row r="270" spans="1:3" s="1" customFormat="1">
      <c r="A270" s="4" t="s">
        <v>118</v>
      </c>
      <c r="B270" s="8"/>
      <c r="C270" s="48">
        <f t="shared" si="81"/>
        <v>0</v>
      </c>
    </row>
    <row r="271" spans="1:3" s="1" customFormat="1">
      <c r="A271" s="4" t="s">
        <v>53</v>
      </c>
      <c r="B271" s="8"/>
      <c r="C271" s="48">
        <f t="shared" si="81"/>
        <v>0</v>
      </c>
    </row>
    <row r="272" spans="1:3" s="1" customFormat="1">
      <c r="A272" s="4" t="s">
        <v>51</v>
      </c>
      <c r="B272" s="8"/>
      <c r="C272" s="48">
        <f t="shared" si="81"/>
        <v>0</v>
      </c>
    </row>
    <row r="273" spans="1:3" s="11" customFormat="1">
      <c r="A273" s="20" t="s">
        <v>55</v>
      </c>
      <c r="B273" s="26">
        <f>SUM(B260:B271)</f>
        <v>3</v>
      </c>
      <c r="C273" s="48">
        <f t="shared" si="81"/>
        <v>1</v>
      </c>
    </row>
    <row r="274" spans="1:3" s="1" customFormat="1">
      <c r="A274" s="16"/>
      <c r="B274" s="9"/>
      <c r="C274" s="9"/>
    </row>
    <row r="275" spans="1:3" s="1" customFormat="1">
      <c r="A275" s="16"/>
      <c r="B275" s="9"/>
      <c r="C275" s="9"/>
    </row>
    <row r="276" spans="1:3" s="1" customFormat="1">
      <c r="A276" s="16"/>
      <c r="B276" s="9"/>
      <c r="C276" s="9"/>
    </row>
    <row r="277" spans="1:3" s="1" customFormat="1">
      <c r="A277" s="16"/>
      <c r="B277" s="9"/>
      <c r="C277" s="9"/>
    </row>
    <row r="278" spans="1:3" s="1" customFormat="1" ht="10.5" customHeight="1">
      <c r="A278" s="16"/>
      <c r="B278" s="9"/>
      <c r="C278" s="9"/>
    </row>
    <row r="279" spans="1:3" s="1" customFormat="1">
      <c r="A279" s="16"/>
      <c r="B279" s="9"/>
      <c r="C279" s="9"/>
    </row>
    <row r="280" spans="1:3" s="1" customFormat="1">
      <c r="A280" s="16"/>
      <c r="B280" s="9"/>
      <c r="C280" s="9"/>
    </row>
    <row r="281" spans="1:3" s="1" customFormat="1">
      <c r="A281" s="16"/>
      <c r="B281" s="9"/>
      <c r="C281" s="9"/>
    </row>
    <row r="282" spans="1:3" s="1" customFormat="1">
      <c r="A282" s="16"/>
      <c r="B282" s="9"/>
      <c r="C282" s="9"/>
    </row>
    <row r="283" spans="1:3" s="1" customFormat="1">
      <c r="A283" s="16"/>
      <c r="B283" s="9"/>
      <c r="C283" s="9"/>
    </row>
    <row r="284" spans="1:3" s="1" customFormat="1">
      <c r="A284" s="16"/>
      <c r="B284" s="9"/>
      <c r="C284" s="9"/>
    </row>
    <row r="285" spans="1:3" s="1" customFormat="1">
      <c r="A285" s="16"/>
      <c r="B285" s="9"/>
      <c r="C285" s="9"/>
    </row>
    <row r="286" spans="1:3" s="1" customFormat="1">
      <c r="A286" s="16"/>
      <c r="B286" s="9"/>
      <c r="C286" s="9"/>
    </row>
    <row r="287" spans="1:3" s="1" customFormat="1">
      <c r="A287" s="16"/>
      <c r="B287" s="9"/>
      <c r="C287" s="9"/>
    </row>
    <row r="288" spans="1:3" s="1" customFormat="1">
      <c r="A288" s="16"/>
      <c r="B288" s="9"/>
      <c r="C288" s="9"/>
    </row>
    <row r="298" spans="1:3" ht="15.75" customHeight="1">
      <c r="A298"/>
      <c r="B298" s="50"/>
      <c r="C298" s="50"/>
    </row>
  </sheetData>
  <autoFilter ref="A1:C273"/>
  <mergeCells count="45">
    <mergeCell ref="A230:A231"/>
    <mergeCell ref="B221:C221"/>
    <mergeCell ref="A221:A222"/>
    <mergeCell ref="B230:C230"/>
    <mergeCell ref="B257:C257"/>
    <mergeCell ref="A257:A258"/>
    <mergeCell ref="B239:C239"/>
    <mergeCell ref="A239:A240"/>
    <mergeCell ref="A169:A170"/>
    <mergeCell ref="A160:A161"/>
    <mergeCell ref="B160:C160"/>
    <mergeCell ref="B169:C169"/>
    <mergeCell ref="B202:C202"/>
    <mergeCell ref="A202:A203"/>
    <mergeCell ref="B194:C194"/>
    <mergeCell ref="A194:A195"/>
    <mergeCell ref="A131:A132"/>
    <mergeCell ref="B123:C123"/>
    <mergeCell ref="A123:A124"/>
    <mergeCell ref="B131:C131"/>
    <mergeCell ref="B150:C150"/>
    <mergeCell ref="A150:A151"/>
    <mergeCell ref="B141:C141"/>
    <mergeCell ref="A141:A142"/>
    <mergeCell ref="A84:A85"/>
    <mergeCell ref="A75:A76"/>
    <mergeCell ref="B75:C75"/>
    <mergeCell ref="B84:C84"/>
    <mergeCell ref="B107:C107"/>
    <mergeCell ref="A107:A108"/>
    <mergeCell ref="B98:C98"/>
    <mergeCell ref="A98:A99"/>
    <mergeCell ref="A54:A55"/>
    <mergeCell ref="B45:C45"/>
    <mergeCell ref="A45:A46"/>
    <mergeCell ref="B62:C62"/>
    <mergeCell ref="A62:A63"/>
    <mergeCell ref="B54:C54"/>
    <mergeCell ref="B1:C1"/>
    <mergeCell ref="B24:C24"/>
    <mergeCell ref="A7:A8"/>
    <mergeCell ref="A16:A17"/>
    <mergeCell ref="B7:C7"/>
    <mergeCell ref="A24:A25"/>
    <mergeCell ref="B16:C16"/>
  </mergeCells>
  <phoneticPr fontId="3" type="noConversion"/>
  <pageMargins left="0.43307086614173229" right="0.43307086614173229" top="0.15748031496062992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населенный пункт</vt:lpstr>
    </vt:vector>
  </TitlesOfParts>
  <Company>OurHouse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 craft</dc:creator>
  <cp:lastModifiedBy>z</cp:lastModifiedBy>
  <cp:lastPrinted>2017-01-25T05:59:11Z</cp:lastPrinted>
  <dcterms:created xsi:type="dcterms:W3CDTF">2011-09-21T14:28:13Z</dcterms:created>
  <dcterms:modified xsi:type="dcterms:W3CDTF">2018-02-05T10:49:05Z</dcterms:modified>
</cp:coreProperties>
</file>